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0" yWindow="640" windowWidth="14780" windowHeight="8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J376" i="1"/>
  <c r="DG376"/>
  <c r="DE376"/>
  <c r="DD376"/>
  <c r="DJ375"/>
  <c r="DG375"/>
  <c r="DE375"/>
  <c r="DD375"/>
  <c r="DJ374"/>
  <c r="DG374"/>
  <c r="DE374"/>
  <c r="DD374"/>
  <c r="DJ373"/>
  <c r="DI373"/>
  <c r="DH373"/>
  <c r="DG373"/>
  <c r="DE373"/>
  <c r="DD373"/>
  <c r="DJ372"/>
  <c r="DI372"/>
  <c r="DH372"/>
  <c r="DG372"/>
  <c r="DE372"/>
  <c r="DD372"/>
  <c r="DJ371"/>
  <c r="DG371"/>
  <c r="DE371"/>
  <c r="DD371"/>
  <c r="DJ370"/>
  <c r="DI370"/>
  <c r="DH370"/>
  <c r="DG370"/>
  <c r="DE370"/>
  <c r="DD370"/>
  <c r="DJ369"/>
  <c r="DG369"/>
  <c r="DE369"/>
  <c r="DD369"/>
  <c r="DJ368"/>
  <c r="DG368"/>
  <c r="DE368"/>
  <c r="DD368"/>
  <c r="DJ367"/>
  <c r="DG367"/>
  <c r="DE367"/>
  <c r="DD367"/>
  <c r="DJ366"/>
  <c r="DG366"/>
  <c r="DE366"/>
  <c r="DD366"/>
  <c r="DJ365"/>
  <c r="DG365"/>
  <c r="DE365"/>
  <c r="DD365"/>
  <c r="DJ364"/>
  <c r="DG364"/>
  <c r="DE364"/>
  <c r="DD364"/>
  <c r="DJ363"/>
  <c r="DI363"/>
  <c r="DH363"/>
  <c r="DG363"/>
  <c r="DE363"/>
  <c r="DD363"/>
  <c r="DJ362"/>
  <c r="DI362"/>
  <c r="DH362"/>
  <c r="DG362"/>
  <c r="DE362"/>
  <c r="DD362"/>
  <c r="DJ361"/>
  <c r="DG361"/>
  <c r="DE361"/>
  <c r="DD361"/>
  <c r="DJ360"/>
  <c r="DG360"/>
  <c r="DE360"/>
  <c r="DD360"/>
  <c r="DJ359"/>
  <c r="DI359"/>
  <c r="DH359"/>
  <c r="DG359"/>
  <c r="DE359"/>
  <c r="DD359"/>
  <c r="DJ358"/>
  <c r="DG358"/>
  <c r="DE358"/>
  <c r="DD358"/>
  <c r="DJ357"/>
  <c r="DI357"/>
  <c r="DH357"/>
  <c r="DG357"/>
  <c r="DE357"/>
  <c r="DD357"/>
  <c r="DJ356"/>
  <c r="DI356"/>
  <c r="DH356"/>
  <c r="DG356"/>
  <c r="DE356"/>
  <c r="DD356"/>
  <c r="DJ355"/>
  <c r="DG355"/>
  <c r="DE355"/>
  <c r="DD355"/>
  <c r="DJ354"/>
  <c r="DI354"/>
  <c r="DH354"/>
  <c r="DG354"/>
  <c r="DE354"/>
  <c r="DD354"/>
  <c r="DJ353"/>
  <c r="DG353"/>
  <c r="DE353"/>
  <c r="DD353"/>
  <c r="DJ352"/>
  <c r="DI352"/>
  <c r="DH352"/>
  <c r="DG352"/>
  <c r="DE352"/>
  <c r="DD352"/>
  <c r="DJ351"/>
  <c r="DI351"/>
  <c r="DH351"/>
  <c r="DG351"/>
  <c r="DE351"/>
  <c r="DD351"/>
  <c r="DJ350"/>
  <c r="DI350"/>
  <c r="DH350"/>
  <c r="DG350"/>
  <c r="DE350"/>
  <c r="DD350"/>
  <c r="DJ349"/>
  <c r="DG349"/>
  <c r="DE349"/>
  <c r="DD349"/>
  <c r="DJ348"/>
  <c r="DG348"/>
  <c r="DE348"/>
  <c r="DD348"/>
  <c r="DJ347"/>
  <c r="DG347"/>
  <c r="DE347"/>
  <c r="DD347"/>
  <c r="DJ346"/>
  <c r="DI346"/>
  <c r="DH346"/>
  <c r="DG346"/>
  <c r="DE346"/>
  <c r="DD346"/>
  <c r="DJ343"/>
  <c r="DI343"/>
  <c r="DH343"/>
  <c r="DG343"/>
  <c r="DE343"/>
  <c r="DD343"/>
  <c r="DJ342"/>
  <c r="DI342"/>
  <c r="DH342"/>
  <c r="DG342"/>
  <c r="DE342"/>
  <c r="DD342"/>
  <c r="DJ341"/>
  <c r="DG341"/>
  <c r="DE341"/>
  <c r="DD341"/>
  <c r="DJ340"/>
  <c r="DI340"/>
  <c r="DH340"/>
  <c r="DG340"/>
  <c r="DE340"/>
  <c r="DD340"/>
  <c r="DJ339"/>
  <c r="DI339"/>
  <c r="DH339"/>
  <c r="DG339"/>
  <c r="DE339"/>
  <c r="DD339"/>
  <c r="DJ338"/>
  <c r="DG338"/>
  <c r="DE338"/>
  <c r="DD338"/>
  <c r="DJ337"/>
  <c r="DI337"/>
  <c r="DH337"/>
  <c r="DG337"/>
  <c r="DE337"/>
  <c r="DD337"/>
  <c r="DJ336"/>
  <c r="DG336"/>
  <c r="DE336"/>
  <c r="DD336"/>
  <c r="DJ335"/>
  <c r="DI335"/>
  <c r="DH335"/>
  <c r="DG335"/>
  <c r="DE335"/>
  <c r="DD335"/>
  <c r="DJ334"/>
  <c r="DI334"/>
  <c r="DH334"/>
  <c r="DG334"/>
  <c r="DE334"/>
  <c r="DD334"/>
  <c r="DJ333"/>
  <c r="DI333"/>
  <c r="DH333"/>
  <c r="DG333"/>
  <c r="DE333"/>
  <c r="DD333"/>
  <c r="DJ332"/>
  <c r="DG332"/>
  <c r="DE332"/>
  <c r="DD332"/>
  <c r="DJ331"/>
  <c r="DG331"/>
  <c r="DE331"/>
  <c r="DD331"/>
  <c r="DJ330"/>
  <c r="DG330"/>
  <c r="DE330"/>
  <c r="DD330"/>
  <c r="DJ329"/>
  <c r="DI329"/>
  <c r="DH329"/>
  <c r="DG329"/>
  <c r="DE329"/>
  <c r="DD329"/>
  <c r="DJ328"/>
  <c r="DG328"/>
  <c r="DE328"/>
  <c r="DD328"/>
  <c r="DJ327"/>
  <c r="DG327"/>
  <c r="DE327"/>
  <c r="DD327"/>
  <c r="DJ326"/>
  <c r="DG326"/>
  <c r="DE326"/>
  <c r="DD326"/>
  <c r="DJ325"/>
  <c r="DG325"/>
  <c r="DE325"/>
  <c r="DD325"/>
  <c r="DJ324"/>
  <c r="DG324"/>
  <c r="DE324"/>
  <c r="DD324"/>
  <c r="DJ323"/>
  <c r="DG323"/>
  <c r="DE323"/>
  <c r="DD323"/>
  <c r="DJ322"/>
  <c r="DG322"/>
  <c r="DE322"/>
  <c r="DD322"/>
  <c r="DJ321"/>
  <c r="DG321"/>
  <c r="DE321"/>
  <c r="DD321"/>
  <c r="DJ320"/>
  <c r="DG320"/>
  <c r="DE320"/>
  <c r="DD320"/>
  <c r="DJ319"/>
  <c r="DI319"/>
  <c r="DH319"/>
  <c r="DG319"/>
  <c r="DE319"/>
  <c r="DD319"/>
  <c r="DJ318"/>
  <c r="DG318"/>
  <c r="DE318"/>
  <c r="DD318"/>
  <c r="DJ317"/>
  <c r="DG317"/>
  <c r="DE317"/>
  <c r="DD317"/>
  <c r="DJ316"/>
  <c r="DG316"/>
  <c r="DE316"/>
  <c r="DD316"/>
  <c r="DJ315"/>
  <c r="DI315"/>
  <c r="DH315"/>
  <c r="DG315"/>
  <c r="DE315"/>
  <c r="DD315"/>
  <c r="DJ314"/>
  <c r="DG314"/>
  <c r="DE314"/>
  <c r="DD314"/>
  <c r="DJ313"/>
  <c r="DG313"/>
  <c r="DE313"/>
  <c r="DD313"/>
  <c r="DJ312"/>
  <c r="DI312"/>
  <c r="DH312"/>
  <c r="DG312"/>
  <c r="DE312"/>
  <c r="DD312"/>
  <c r="DJ311"/>
  <c r="DG311"/>
  <c r="DE311"/>
  <c r="DD311"/>
  <c r="DJ310"/>
  <c r="DG310"/>
  <c r="DE310"/>
  <c r="DD310"/>
  <c r="DJ309"/>
  <c r="DG309"/>
  <c r="DE309"/>
  <c r="DD309"/>
  <c r="DJ308"/>
  <c r="DI308"/>
  <c r="DH308"/>
  <c r="DG308"/>
  <c r="DE308"/>
  <c r="DD308"/>
  <c r="DJ307"/>
  <c r="DG307"/>
  <c r="DE307"/>
  <c r="DD307"/>
  <c r="DJ306"/>
  <c r="DG306"/>
  <c r="DE306"/>
  <c r="DD306"/>
  <c r="DJ305"/>
  <c r="DG305"/>
  <c r="DE305"/>
  <c r="DD305"/>
  <c r="DJ304"/>
  <c r="DI304"/>
  <c r="DH304"/>
  <c r="DG304"/>
  <c r="DE304"/>
  <c r="DD304"/>
  <c r="DJ303"/>
  <c r="DI303"/>
  <c r="DH303"/>
  <c r="DG303"/>
  <c r="DE303"/>
  <c r="DD303"/>
  <c r="DJ302"/>
  <c r="DG302"/>
  <c r="DE302"/>
  <c r="DD302"/>
  <c r="DJ301"/>
  <c r="DI301"/>
  <c r="DH301"/>
  <c r="DG301"/>
  <c r="DE301"/>
  <c r="DD301"/>
  <c r="DJ300"/>
  <c r="DG300"/>
  <c r="DE300"/>
  <c r="DD300"/>
  <c r="DJ299"/>
  <c r="DG299"/>
  <c r="DE299"/>
  <c r="DD299"/>
  <c r="DJ298"/>
  <c r="DG298"/>
  <c r="DE298"/>
  <c r="DD298"/>
  <c r="DJ297"/>
  <c r="DI297"/>
  <c r="DH297"/>
  <c r="DG297"/>
  <c r="DE297"/>
  <c r="DD297"/>
  <c r="DJ296"/>
  <c r="DG296"/>
  <c r="DE296"/>
  <c r="DD296"/>
  <c r="DJ295"/>
  <c r="DG295"/>
  <c r="DE295"/>
  <c r="DD295"/>
  <c r="DJ294"/>
  <c r="DG294"/>
  <c r="DE294"/>
  <c r="DD294"/>
  <c r="DJ293"/>
  <c r="DG293"/>
  <c r="DE293"/>
  <c r="DD293"/>
  <c r="DJ292"/>
  <c r="DI292"/>
  <c r="DH292"/>
  <c r="DG292"/>
  <c r="DE292"/>
  <c r="DD292"/>
  <c r="DJ291"/>
  <c r="DG291"/>
  <c r="DE291"/>
  <c r="DD291"/>
  <c r="DJ290"/>
  <c r="DG290"/>
  <c r="DE290"/>
  <c r="DD290"/>
  <c r="DJ289"/>
  <c r="DG289"/>
  <c r="DE289"/>
  <c r="DD289"/>
  <c r="DJ288"/>
  <c r="DG288"/>
  <c r="DE288"/>
  <c r="DD288"/>
  <c r="DJ287"/>
  <c r="DG287"/>
  <c r="DE287"/>
  <c r="DD287"/>
  <c r="DJ286"/>
  <c r="DG286"/>
  <c r="DE286"/>
  <c r="DD286"/>
  <c r="DJ285"/>
  <c r="DG285"/>
  <c r="DE285"/>
  <c r="DD285"/>
  <c r="DJ284"/>
  <c r="DI284"/>
  <c r="DH284"/>
  <c r="DG284"/>
  <c r="DE284"/>
  <c r="DD284"/>
  <c r="DJ283"/>
  <c r="DG283"/>
  <c r="DE283"/>
  <c r="DD283"/>
  <c r="DJ282"/>
  <c r="DG282"/>
  <c r="DE282"/>
  <c r="DD282"/>
  <c r="DJ281"/>
  <c r="DG281"/>
  <c r="DE281"/>
  <c r="DD281"/>
  <c r="DJ280"/>
  <c r="DG280"/>
  <c r="DE280"/>
  <c r="DD280"/>
  <c r="DJ279"/>
  <c r="DI279"/>
  <c r="DH279"/>
  <c r="DG279"/>
  <c r="DE279"/>
  <c r="DD279"/>
  <c r="DJ278"/>
  <c r="DG278"/>
  <c r="DE278"/>
  <c r="DD278"/>
  <c r="DJ277"/>
  <c r="DI277"/>
  <c r="DH277"/>
  <c r="DG277"/>
  <c r="DE277"/>
  <c r="DD277"/>
  <c r="DJ276"/>
  <c r="DG276"/>
  <c r="DE276"/>
  <c r="DD276"/>
  <c r="DJ275"/>
  <c r="DG275"/>
  <c r="DE275"/>
  <c r="DD275"/>
  <c r="DJ274"/>
  <c r="DG274"/>
  <c r="DE274"/>
  <c r="DD274"/>
  <c r="DJ273"/>
  <c r="DG273"/>
  <c r="DE273"/>
  <c r="DD273"/>
  <c r="DJ272"/>
  <c r="DI272"/>
  <c r="DH272"/>
  <c r="DG272"/>
  <c r="DE272"/>
  <c r="DD272"/>
  <c r="DJ271"/>
  <c r="DG271"/>
  <c r="DE271"/>
  <c r="DD271"/>
  <c r="DJ270"/>
  <c r="DG270"/>
  <c r="DE270"/>
  <c r="DD270"/>
  <c r="DJ269"/>
  <c r="DG269"/>
  <c r="DE269"/>
  <c r="DD269"/>
  <c r="DJ268"/>
  <c r="DG268"/>
  <c r="DE268"/>
  <c r="DD268"/>
  <c r="DJ267"/>
  <c r="DG267"/>
  <c r="DE267"/>
  <c r="DD267"/>
  <c r="DJ266"/>
  <c r="DG266"/>
  <c r="DE266"/>
  <c r="DD266"/>
  <c r="DJ265"/>
  <c r="DI265"/>
  <c r="DH265"/>
  <c r="DG265"/>
  <c r="DE265"/>
  <c r="DD265"/>
  <c r="DJ264"/>
  <c r="DG264"/>
  <c r="DE264"/>
  <c r="DD264"/>
  <c r="DJ263"/>
  <c r="DG263"/>
  <c r="DE263"/>
  <c r="DD263"/>
  <c r="DJ262"/>
  <c r="DI262"/>
  <c r="DH262"/>
  <c r="DG262"/>
  <c r="DE262"/>
  <c r="DD262"/>
  <c r="DJ261"/>
  <c r="DG261"/>
  <c r="DE261"/>
  <c r="DD261"/>
  <c r="DJ260"/>
  <c r="DG260"/>
  <c r="DE260"/>
  <c r="DD260"/>
  <c r="DJ259"/>
  <c r="DG259"/>
  <c r="DE259"/>
  <c r="DD259"/>
  <c r="DJ258"/>
  <c r="DG258"/>
  <c r="DE258"/>
  <c r="DD258"/>
  <c r="DJ257"/>
  <c r="DI257"/>
  <c r="DH257"/>
  <c r="DG257"/>
  <c r="DE257"/>
  <c r="DD257"/>
  <c r="DJ256"/>
  <c r="DG256"/>
  <c r="DE256"/>
  <c r="DD256"/>
  <c r="DJ255"/>
  <c r="DG255"/>
  <c r="DE255"/>
  <c r="DD255"/>
  <c r="DJ254"/>
  <c r="DG254"/>
  <c r="DE254"/>
  <c r="DD254"/>
  <c r="DJ253"/>
  <c r="DG253"/>
  <c r="DE253"/>
  <c r="DD253"/>
  <c r="DJ252"/>
  <c r="DG252"/>
  <c r="DE252"/>
  <c r="DD252"/>
  <c r="DJ251"/>
  <c r="DG251"/>
  <c r="DE251"/>
  <c r="DD251"/>
  <c r="DJ250"/>
  <c r="DG250"/>
  <c r="DE250"/>
  <c r="DD250"/>
  <c r="DJ249"/>
  <c r="DG249"/>
  <c r="DE249"/>
  <c r="DD249"/>
  <c r="DJ248"/>
  <c r="DI248"/>
  <c r="DH248"/>
  <c r="DG248"/>
  <c r="DE248"/>
  <c r="DD248"/>
  <c r="DJ247"/>
  <c r="DG247"/>
  <c r="DE247"/>
  <c r="DD247"/>
  <c r="DJ246"/>
  <c r="DG246"/>
  <c r="DE246"/>
  <c r="DD246"/>
  <c r="DJ245"/>
  <c r="DG245"/>
  <c r="DE245"/>
  <c r="DD245"/>
  <c r="DJ244"/>
  <c r="DG244"/>
  <c r="DE244"/>
  <c r="DD244"/>
  <c r="DJ243"/>
  <c r="DG243"/>
  <c r="DE243"/>
  <c r="DD243"/>
  <c r="DJ242"/>
  <c r="DI242"/>
  <c r="DH242"/>
  <c r="DG242"/>
  <c r="DE242"/>
  <c r="DD242"/>
  <c r="DJ241"/>
  <c r="DG241"/>
  <c r="DE241"/>
  <c r="DD241"/>
  <c r="DJ240"/>
  <c r="DG240"/>
  <c r="DE240"/>
  <c r="DD240"/>
  <c r="DJ239"/>
  <c r="DG239"/>
  <c r="DE239"/>
  <c r="DD239"/>
  <c r="DJ238"/>
  <c r="DG238"/>
  <c r="DE238"/>
  <c r="DD238"/>
  <c r="DJ237"/>
  <c r="DG237"/>
  <c r="DE237"/>
  <c r="DD237"/>
  <c r="DJ236"/>
  <c r="DG236"/>
  <c r="DE236"/>
  <c r="DD236"/>
  <c r="DJ235"/>
  <c r="DI235"/>
  <c r="DH235"/>
  <c r="DG235"/>
  <c r="DE235"/>
  <c r="DD235"/>
  <c r="DJ234"/>
  <c r="DG234"/>
  <c r="DE234"/>
  <c r="DD234"/>
  <c r="DJ233"/>
  <c r="DG233"/>
  <c r="DE233"/>
  <c r="DD233"/>
  <c r="DJ232"/>
  <c r="DG232"/>
  <c r="DE232"/>
  <c r="DD232"/>
  <c r="DJ231"/>
  <c r="DI231"/>
  <c r="DH231"/>
  <c r="DG231"/>
  <c r="DE231"/>
  <c r="DD231"/>
  <c r="DJ230"/>
  <c r="DG230"/>
  <c r="DE230"/>
  <c r="DD230"/>
  <c r="DJ229"/>
  <c r="DG229"/>
  <c r="DE229"/>
  <c r="DD229"/>
  <c r="DJ228"/>
  <c r="DG228"/>
  <c r="DE228"/>
  <c r="DD228"/>
  <c r="DJ227"/>
  <c r="DI227"/>
  <c r="DH227"/>
  <c r="DG227"/>
  <c r="DE227"/>
  <c r="DD227"/>
  <c r="DJ226"/>
  <c r="DG226"/>
  <c r="DE226"/>
  <c r="DD226"/>
  <c r="DJ225"/>
  <c r="DG225"/>
  <c r="DE225"/>
  <c r="DD225"/>
  <c r="DJ224"/>
  <c r="DG224"/>
  <c r="DE224"/>
  <c r="DD224"/>
  <c r="DJ223"/>
  <c r="DG223"/>
  <c r="DE223"/>
  <c r="DD223"/>
  <c r="DJ222"/>
  <c r="DG222"/>
  <c r="DE222"/>
  <c r="DD222"/>
  <c r="DJ221"/>
  <c r="DI221"/>
  <c r="DH221"/>
  <c r="DG221"/>
  <c r="DE221"/>
  <c r="DD221"/>
  <c r="DJ220"/>
  <c r="DG220"/>
  <c r="DE220"/>
  <c r="DD220"/>
  <c r="DJ219"/>
  <c r="DG219"/>
  <c r="DE219"/>
  <c r="DD219"/>
  <c r="DJ218"/>
  <c r="DG218"/>
  <c r="DE218"/>
  <c r="DD218"/>
  <c r="DJ217"/>
  <c r="DI217"/>
  <c r="DH217"/>
  <c r="DG217"/>
  <c r="DE217"/>
  <c r="DD217"/>
  <c r="DJ216"/>
  <c r="DG216"/>
  <c r="DE216"/>
  <c r="DD216"/>
  <c r="DJ215"/>
  <c r="DG215"/>
  <c r="DE215"/>
  <c r="DD215"/>
  <c r="DJ214"/>
  <c r="DG214"/>
  <c r="DE214"/>
  <c r="DD214"/>
  <c r="DJ213"/>
  <c r="DG213"/>
  <c r="DE213"/>
  <c r="DD213"/>
  <c r="DJ212"/>
  <c r="DG212"/>
  <c r="DE212"/>
  <c r="DD212"/>
  <c r="DJ211"/>
  <c r="DI211"/>
  <c r="DH211"/>
  <c r="DG211"/>
  <c r="DE211"/>
  <c r="DD211"/>
  <c r="DJ210"/>
  <c r="DG210"/>
  <c r="DE210"/>
  <c r="DD210"/>
  <c r="DJ209"/>
  <c r="DG209"/>
  <c r="DE209"/>
  <c r="DD209"/>
  <c r="DJ208"/>
  <c r="DG208"/>
  <c r="DE208"/>
  <c r="DD208"/>
  <c r="DJ207"/>
  <c r="DI207"/>
  <c r="DH207"/>
  <c r="DG207"/>
  <c r="DE207"/>
  <c r="DD207"/>
  <c r="DJ206"/>
  <c r="DG206"/>
  <c r="DE206"/>
  <c r="DD206"/>
  <c r="DJ205"/>
  <c r="DG205"/>
  <c r="DE205"/>
  <c r="DD205"/>
  <c r="DJ204"/>
  <c r="DG204"/>
  <c r="DE204"/>
  <c r="DD204"/>
  <c r="DJ203"/>
  <c r="DG203"/>
  <c r="DE203"/>
  <c r="DD203"/>
  <c r="DJ202"/>
  <c r="DI202"/>
  <c r="DH202"/>
  <c r="DG202"/>
  <c r="DE202"/>
  <c r="DD202"/>
  <c r="DJ201"/>
  <c r="DG201"/>
  <c r="DE201"/>
  <c r="DD201"/>
  <c r="DJ200"/>
  <c r="DG200"/>
  <c r="DE200"/>
  <c r="DD200"/>
  <c r="DJ199"/>
  <c r="DG199"/>
  <c r="DE199"/>
  <c r="DD199"/>
  <c r="DJ198"/>
  <c r="DG198"/>
  <c r="DE198"/>
  <c r="DD198"/>
  <c r="DJ197"/>
  <c r="DI197"/>
  <c r="DH197"/>
  <c r="DG197"/>
  <c r="DE197"/>
  <c r="DD197"/>
  <c r="DJ196"/>
  <c r="DG196"/>
  <c r="DE196"/>
  <c r="DD196"/>
  <c r="DJ195"/>
  <c r="DG195"/>
  <c r="DE195"/>
  <c r="DD195"/>
  <c r="DJ194"/>
  <c r="DG194"/>
  <c r="DE194"/>
  <c r="DD194"/>
  <c r="DJ193"/>
  <c r="DG193"/>
  <c r="DE193"/>
  <c r="DD193"/>
  <c r="DJ192"/>
  <c r="DG192"/>
  <c r="DE192"/>
  <c r="DD192"/>
  <c r="DJ191"/>
  <c r="DI191"/>
  <c r="DH191"/>
  <c r="DG191"/>
  <c r="DE191"/>
  <c r="DD191"/>
  <c r="DJ190"/>
  <c r="DG190"/>
  <c r="DE190"/>
  <c r="DD190"/>
  <c r="DJ189"/>
  <c r="DG189"/>
  <c r="DE189"/>
  <c r="DD189"/>
  <c r="DJ188"/>
  <c r="DG188"/>
  <c r="DE188"/>
  <c r="DD188"/>
  <c r="DJ187"/>
  <c r="DG187"/>
  <c r="DE187"/>
  <c r="DD187"/>
  <c r="DJ186"/>
  <c r="DG186"/>
  <c r="DE186"/>
  <c r="DD186"/>
  <c r="DJ185"/>
  <c r="DG185"/>
  <c r="DE185"/>
  <c r="DD185"/>
  <c r="DJ184"/>
  <c r="DG184"/>
  <c r="DE184"/>
  <c r="DD184"/>
  <c r="DJ183"/>
  <c r="DI183"/>
  <c r="DH183"/>
  <c r="DG183"/>
  <c r="DE183"/>
  <c r="DD183"/>
  <c r="DJ182"/>
  <c r="DG182"/>
  <c r="DE182"/>
  <c r="DD182"/>
  <c r="DJ181"/>
  <c r="DI181"/>
  <c r="DH181"/>
  <c r="DG181"/>
  <c r="DE181"/>
  <c r="DD181"/>
  <c r="DJ180"/>
  <c r="DG180"/>
  <c r="DE180"/>
  <c r="DD180"/>
  <c r="DJ179"/>
  <c r="DG179"/>
  <c r="DE179"/>
  <c r="DD179"/>
  <c r="DJ178"/>
  <c r="DG178"/>
  <c r="DE178"/>
  <c r="DD178"/>
  <c r="DJ177"/>
  <c r="DG177"/>
  <c r="DE177"/>
  <c r="DD177"/>
  <c r="DJ176"/>
  <c r="DI176"/>
  <c r="DH176"/>
  <c r="DG176"/>
  <c r="DE176"/>
  <c r="DD176"/>
  <c r="DJ175"/>
  <c r="DG175"/>
  <c r="DE175"/>
  <c r="DD175"/>
  <c r="DJ174"/>
  <c r="DG174"/>
  <c r="DE174"/>
  <c r="DD174"/>
  <c r="DJ173"/>
  <c r="DG173"/>
  <c r="DE173"/>
  <c r="DD173"/>
  <c r="DJ172"/>
  <c r="DG172"/>
  <c r="DE172"/>
  <c r="DD172"/>
  <c r="DJ171"/>
  <c r="DG171"/>
  <c r="DE171"/>
  <c r="DD171"/>
  <c r="DJ170"/>
  <c r="DI170"/>
  <c r="DH170"/>
  <c r="DG170"/>
  <c r="DE170"/>
  <c r="DD170"/>
  <c r="DJ169"/>
  <c r="DG169"/>
  <c r="DE169"/>
  <c r="DD169"/>
  <c r="DJ168"/>
  <c r="DG168"/>
  <c r="DE168"/>
  <c r="DD168"/>
  <c r="DJ167"/>
  <c r="DI167"/>
  <c r="DH167"/>
  <c r="DG167"/>
  <c r="DE167"/>
  <c r="DD167"/>
  <c r="DJ166"/>
  <c r="DG166"/>
  <c r="DE166"/>
  <c r="DD166"/>
  <c r="DJ165"/>
  <c r="DG165"/>
  <c r="DE165"/>
  <c r="DD165"/>
  <c r="DJ164"/>
  <c r="DG164"/>
  <c r="DE164"/>
  <c r="DD164"/>
  <c r="DJ163"/>
  <c r="DG163"/>
  <c r="DE163"/>
  <c r="DD163"/>
  <c r="DG162"/>
  <c r="DE162"/>
  <c r="DD162"/>
  <c r="DJ161"/>
  <c r="DG161"/>
  <c r="DE161"/>
  <c r="DD161"/>
  <c r="DJ160"/>
  <c r="DG160"/>
  <c r="DE160"/>
  <c r="DD160"/>
  <c r="DJ159"/>
  <c r="DI159"/>
  <c r="DH159"/>
  <c r="DG159"/>
  <c r="DE159"/>
  <c r="DD159"/>
  <c r="DJ158"/>
  <c r="DG158"/>
  <c r="DE158"/>
  <c r="DD158"/>
  <c r="DJ157"/>
  <c r="DG157"/>
  <c r="DE157"/>
  <c r="DD157"/>
  <c r="DJ156"/>
  <c r="DG156"/>
  <c r="DE156"/>
  <c r="DD156"/>
  <c r="DJ155"/>
  <c r="DG155"/>
  <c r="DE155"/>
  <c r="DD155"/>
  <c r="DJ154"/>
  <c r="DI154"/>
  <c r="DH154"/>
  <c r="DG154"/>
  <c r="DE154"/>
  <c r="DD154"/>
  <c r="DJ153"/>
  <c r="DG153"/>
  <c r="DE153"/>
  <c r="DD153"/>
  <c r="DJ152"/>
  <c r="DG152"/>
  <c r="DE152"/>
  <c r="DD152"/>
  <c r="DJ151"/>
  <c r="DI151"/>
  <c r="DH151"/>
  <c r="DG151"/>
  <c r="DE151"/>
  <c r="DD151"/>
  <c r="DJ150"/>
  <c r="DG150"/>
  <c r="DE150"/>
  <c r="DD150"/>
  <c r="DJ149"/>
  <c r="DG149"/>
  <c r="DE149"/>
  <c r="DD149"/>
  <c r="DJ148"/>
  <c r="DG148"/>
  <c r="DE148"/>
  <c r="DD148"/>
  <c r="DJ147"/>
  <c r="DI147"/>
  <c r="DH147"/>
  <c r="DG147"/>
  <c r="DE147"/>
  <c r="DD147"/>
  <c r="DJ146"/>
  <c r="DG146"/>
  <c r="DE146"/>
  <c r="DD146"/>
  <c r="DJ145"/>
  <c r="DG145"/>
  <c r="DE145"/>
  <c r="DD145"/>
  <c r="DJ144"/>
  <c r="DG144"/>
  <c r="DE144"/>
  <c r="DD144"/>
  <c r="DJ143"/>
  <c r="DG143"/>
  <c r="DE143"/>
  <c r="DD143"/>
  <c r="DJ142"/>
  <c r="DG142"/>
  <c r="DE142"/>
  <c r="DD142"/>
  <c r="DJ141"/>
  <c r="DG141"/>
  <c r="DE141"/>
  <c r="DD141"/>
  <c r="DJ140"/>
  <c r="DG140"/>
  <c r="DE140"/>
  <c r="DD140"/>
  <c r="DJ139"/>
  <c r="DI139"/>
  <c r="DH139"/>
  <c r="DG139"/>
  <c r="DE139"/>
  <c r="DD139"/>
  <c r="DJ138"/>
  <c r="DG138"/>
  <c r="DE138"/>
  <c r="DD138"/>
  <c r="DJ137"/>
  <c r="DG137"/>
  <c r="DE137"/>
  <c r="DD137"/>
  <c r="DJ136"/>
  <c r="DG136"/>
  <c r="DE136"/>
  <c r="DD136"/>
  <c r="DJ135"/>
  <c r="DG135"/>
  <c r="DE135"/>
  <c r="DD135"/>
  <c r="DJ134"/>
  <c r="DI134"/>
  <c r="DH134"/>
  <c r="DG134"/>
  <c r="DE134"/>
  <c r="DD134"/>
  <c r="DJ133"/>
  <c r="DG133"/>
  <c r="DE133"/>
  <c r="DD133"/>
  <c r="DJ132"/>
  <c r="DG132"/>
  <c r="DE132"/>
  <c r="DD132"/>
  <c r="DJ131"/>
  <c r="DI131"/>
  <c r="DH131"/>
  <c r="DG131"/>
  <c r="DE131"/>
  <c r="DD131"/>
  <c r="DJ130"/>
  <c r="DG130"/>
  <c r="DE130"/>
  <c r="DD130"/>
  <c r="DJ129"/>
  <c r="DG129"/>
  <c r="DE129"/>
  <c r="DD129"/>
  <c r="DJ128"/>
  <c r="DG128"/>
  <c r="DE128"/>
  <c r="DD128"/>
  <c r="DJ127"/>
  <c r="DG127"/>
  <c r="DE127"/>
  <c r="DD127"/>
  <c r="DJ126"/>
  <c r="DI126"/>
  <c r="DH126"/>
  <c r="DG126"/>
  <c r="DE126"/>
  <c r="DD126"/>
  <c r="DJ125"/>
  <c r="DG125"/>
  <c r="DE125"/>
  <c r="DD125"/>
  <c r="DJ124"/>
  <c r="DG124"/>
  <c r="DE124"/>
  <c r="DD124"/>
  <c r="DJ123"/>
  <c r="DG123"/>
  <c r="DE123"/>
  <c r="DD123"/>
  <c r="DJ122"/>
  <c r="DG122"/>
  <c r="DE122"/>
  <c r="DD122"/>
  <c r="DJ121"/>
  <c r="DG121"/>
  <c r="DE121"/>
  <c r="DD121"/>
  <c r="DJ120"/>
  <c r="DG120"/>
  <c r="DE120"/>
  <c r="DD120"/>
  <c r="DJ119"/>
  <c r="DI119"/>
  <c r="DH119"/>
  <c r="DG119"/>
  <c r="DE119"/>
  <c r="DD119"/>
  <c r="DJ118"/>
  <c r="DG118"/>
  <c r="DE118"/>
  <c r="DD118"/>
  <c r="DJ117"/>
  <c r="DG117"/>
  <c r="DE117"/>
  <c r="DD117"/>
  <c r="DJ116"/>
  <c r="DG116"/>
  <c r="DE116"/>
  <c r="DD116"/>
  <c r="DJ115"/>
  <c r="DG115"/>
  <c r="DE115"/>
  <c r="DD115"/>
  <c r="DJ114"/>
  <c r="DG114"/>
  <c r="DE114"/>
  <c r="DD114"/>
  <c r="DJ113"/>
  <c r="DI113"/>
  <c r="DH113"/>
  <c r="DG113"/>
  <c r="DE113"/>
  <c r="DD113"/>
  <c r="DJ112"/>
  <c r="DG112"/>
  <c r="DE112"/>
  <c r="DD112"/>
  <c r="DJ111"/>
  <c r="DI111"/>
  <c r="DH111"/>
  <c r="DG111"/>
  <c r="DE111"/>
  <c r="DD111"/>
  <c r="DJ110"/>
  <c r="DG110"/>
  <c r="DE110"/>
  <c r="DD110"/>
  <c r="DJ109"/>
  <c r="DI109"/>
  <c r="DH109"/>
  <c r="DG109"/>
  <c r="DE109"/>
  <c r="DD109"/>
  <c r="DJ108"/>
  <c r="DG108"/>
  <c r="DE108"/>
  <c r="DD108"/>
  <c r="DJ107"/>
  <c r="DG107"/>
  <c r="DE107"/>
  <c r="DD107"/>
  <c r="DJ106"/>
  <c r="DG106"/>
  <c r="DE106"/>
  <c r="DD106"/>
  <c r="DJ105"/>
  <c r="DG105"/>
  <c r="DE105"/>
  <c r="DD105"/>
  <c r="DJ104"/>
  <c r="DG104"/>
  <c r="DE104"/>
  <c r="DD104"/>
  <c r="DJ103"/>
  <c r="DG103"/>
  <c r="DE103"/>
  <c r="DD103"/>
  <c r="DJ102"/>
  <c r="DI102"/>
  <c r="DH102"/>
  <c r="DG102"/>
  <c r="DE102"/>
  <c r="DD102"/>
  <c r="DJ101"/>
  <c r="DG101"/>
  <c r="DE101"/>
  <c r="DD101"/>
  <c r="DJ100"/>
  <c r="DG100"/>
  <c r="DE100"/>
  <c r="DD100"/>
  <c r="DJ99"/>
  <c r="DG99"/>
  <c r="DE99"/>
  <c r="DD99"/>
  <c r="DJ98"/>
  <c r="DG98"/>
  <c r="DE98"/>
  <c r="DD98"/>
  <c r="DJ97"/>
  <c r="DI97"/>
  <c r="DH97"/>
  <c r="DG97"/>
  <c r="DE97"/>
  <c r="DD97"/>
  <c r="DJ96"/>
  <c r="DG96"/>
  <c r="DE96"/>
  <c r="DD96"/>
  <c r="DJ95"/>
  <c r="DG95"/>
  <c r="DE95"/>
  <c r="DD95"/>
  <c r="DJ94"/>
  <c r="DG94"/>
  <c r="DE94"/>
  <c r="DD94"/>
  <c r="DJ93"/>
  <c r="DG93"/>
  <c r="DE93"/>
  <c r="DD93"/>
  <c r="DJ92"/>
  <c r="DI92"/>
  <c r="DH92"/>
  <c r="DG92"/>
  <c r="DE92"/>
  <c r="DD92"/>
  <c r="DJ91"/>
  <c r="DG91"/>
  <c r="DE91"/>
  <c r="DD91"/>
  <c r="DJ90"/>
  <c r="DG90"/>
  <c r="DE90"/>
  <c r="DD90"/>
  <c r="DJ89"/>
  <c r="DG89"/>
  <c r="DE89"/>
  <c r="DD89"/>
  <c r="DJ88"/>
  <c r="DI88"/>
  <c r="DH88"/>
  <c r="DG88"/>
  <c r="DE88"/>
  <c r="DD88"/>
  <c r="DJ87"/>
  <c r="DG87"/>
  <c r="DE87"/>
  <c r="DD87"/>
  <c r="DJ86"/>
  <c r="DG86"/>
  <c r="DE86"/>
  <c r="DD86"/>
  <c r="DJ85"/>
  <c r="DG85"/>
  <c r="DE85"/>
  <c r="DD85"/>
  <c r="DJ84"/>
  <c r="DG84"/>
  <c r="DE84"/>
  <c r="DD84"/>
  <c r="DJ83"/>
  <c r="DI83"/>
  <c r="DH83"/>
  <c r="DG83"/>
  <c r="DE83"/>
  <c r="DD83"/>
  <c r="DJ82"/>
  <c r="DG82"/>
  <c r="DE82"/>
  <c r="DD82"/>
  <c r="DJ81"/>
  <c r="DG81"/>
  <c r="DE81"/>
  <c r="DD81"/>
  <c r="DJ80"/>
  <c r="DG80"/>
  <c r="DE80"/>
  <c r="DD80"/>
  <c r="DJ79"/>
  <c r="DG79"/>
  <c r="DE79"/>
  <c r="DD79"/>
  <c r="DJ78"/>
  <c r="DG78"/>
  <c r="DE78"/>
  <c r="DD78"/>
  <c r="DJ77"/>
  <c r="DI77"/>
  <c r="DH77"/>
  <c r="DG77"/>
  <c r="DE77"/>
  <c r="DD77"/>
  <c r="DJ76"/>
  <c r="DG76"/>
  <c r="DE76"/>
  <c r="DD76"/>
  <c r="DJ75"/>
  <c r="DG75"/>
  <c r="DE75"/>
  <c r="DD75"/>
  <c r="DJ74"/>
  <c r="DG74"/>
  <c r="DE74"/>
  <c r="DD74"/>
  <c r="DJ73"/>
  <c r="DG73"/>
  <c r="DE73"/>
  <c r="DD73"/>
  <c r="DJ72"/>
  <c r="DG72"/>
  <c r="DE72"/>
  <c r="DD72"/>
  <c r="DJ71"/>
  <c r="DI71"/>
  <c r="DH71"/>
  <c r="DG71"/>
  <c r="DE71"/>
  <c r="DD71"/>
  <c r="DJ70"/>
  <c r="DG70"/>
  <c r="DE70"/>
  <c r="DD70"/>
  <c r="DJ69"/>
  <c r="DG69"/>
  <c r="DE69"/>
  <c r="DD69"/>
  <c r="DJ68"/>
  <c r="DG68"/>
  <c r="DE68"/>
  <c r="DD68"/>
  <c r="DJ67"/>
  <c r="DG67"/>
  <c r="DE67"/>
  <c r="DD67"/>
  <c r="DJ66"/>
  <c r="DG66"/>
  <c r="DE66"/>
  <c r="DD66"/>
  <c r="DJ65"/>
  <c r="DI65"/>
  <c r="DH65"/>
  <c r="DG65"/>
  <c r="DE65"/>
  <c r="DD65"/>
  <c r="DJ64"/>
  <c r="DG64"/>
  <c r="DE64"/>
  <c r="DD64"/>
  <c r="DJ63"/>
  <c r="DG63"/>
  <c r="DE63"/>
  <c r="DD63"/>
  <c r="DJ62"/>
  <c r="DG62"/>
  <c r="DE62"/>
  <c r="DD62"/>
  <c r="DJ61"/>
  <c r="DG61"/>
  <c r="DE61"/>
  <c r="DD61"/>
  <c r="DJ60"/>
  <c r="DG60"/>
  <c r="DE60"/>
  <c r="DD60"/>
  <c r="DJ59"/>
  <c r="DI59"/>
  <c r="DH59"/>
  <c r="DG59"/>
  <c r="DE59"/>
  <c r="DD59"/>
  <c r="DJ58"/>
  <c r="DG58"/>
  <c r="DE58"/>
  <c r="DD58"/>
  <c r="DJ57"/>
  <c r="DG57"/>
  <c r="DE57"/>
  <c r="DD57"/>
  <c r="DJ56"/>
  <c r="DG56"/>
  <c r="DE56"/>
  <c r="DD56"/>
  <c r="DJ55"/>
  <c r="DG55"/>
  <c r="DE55"/>
  <c r="DD55"/>
  <c r="DJ54"/>
  <c r="DG54"/>
  <c r="DE54"/>
  <c r="DD54"/>
  <c r="DJ53"/>
  <c r="DI53"/>
  <c r="DH53"/>
  <c r="DG53"/>
  <c r="DE53"/>
  <c r="DD53"/>
  <c r="DJ52"/>
  <c r="DG52"/>
  <c r="DE52"/>
  <c r="DD52"/>
  <c r="DJ51"/>
  <c r="DG51"/>
  <c r="DE51"/>
  <c r="DD51"/>
  <c r="DJ50"/>
  <c r="DG50"/>
  <c r="DE50"/>
  <c r="DD50"/>
  <c r="DJ49"/>
  <c r="DG49"/>
  <c r="DE49"/>
  <c r="DD49"/>
  <c r="DJ48"/>
  <c r="DI48"/>
  <c r="DH48"/>
  <c r="DG48"/>
  <c r="DE48"/>
  <c r="DD48"/>
  <c r="DJ47"/>
  <c r="DG47"/>
  <c r="DE47"/>
  <c r="DD47"/>
  <c r="DJ46"/>
  <c r="DI46"/>
  <c r="DH46"/>
  <c r="DG46"/>
  <c r="DE46"/>
  <c r="DD46"/>
  <c r="DJ45"/>
  <c r="DG45"/>
  <c r="DE45"/>
  <c r="DD45"/>
  <c r="DJ44"/>
  <c r="DG44"/>
  <c r="DE44"/>
  <c r="DD44"/>
  <c r="DJ43"/>
  <c r="DG43"/>
  <c r="DE43"/>
  <c r="DD43"/>
  <c r="DJ42"/>
  <c r="DG42"/>
  <c r="DE42"/>
  <c r="DD42"/>
  <c r="DJ41"/>
  <c r="DG41"/>
  <c r="DE41"/>
  <c r="DD41"/>
  <c r="DJ40"/>
  <c r="DG40"/>
  <c r="DE40"/>
  <c r="DD40"/>
  <c r="DJ39"/>
  <c r="DI39"/>
  <c r="DH39"/>
  <c r="DG39"/>
  <c r="DE39"/>
  <c r="DD39"/>
  <c r="DJ38"/>
  <c r="DG38"/>
  <c r="DE38"/>
  <c r="DD38"/>
  <c r="DJ37"/>
  <c r="DG37"/>
  <c r="DE37"/>
  <c r="DD37"/>
  <c r="DJ36"/>
  <c r="DG36"/>
  <c r="DE36"/>
  <c r="DD36"/>
  <c r="DJ35"/>
  <c r="DG35"/>
  <c r="DE35"/>
  <c r="DD35"/>
  <c r="DJ34"/>
  <c r="DI34"/>
  <c r="DH34"/>
  <c r="DG34"/>
  <c r="DE34"/>
  <c r="DD34"/>
  <c r="DJ33"/>
  <c r="DG33"/>
  <c r="DE33"/>
  <c r="DD33"/>
  <c r="DJ32"/>
  <c r="DG32"/>
  <c r="DE32"/>
  <c r="DD32"/>
  <c r="DJ31"/>
  <c r="DG31"/>
  <c r="DE31"/>
  <c r="DD31"/>
  <c r="DJ30"/>
  <c r="DI30"/>
  <c r="DH30"/>
  <c r="DG30"/>
  <c r="DE30"/>
  <c r="DD30"/>
  <c r="DJ29"/>
  <c r="DG29"/>
  <c r="DE29"/>
  <c r="DD29"/>
  <c r="DJ28"/>
  <c r="DG28"/>
  <c r="DE28"/>
  <c r="DD28"/>
  <c r="DJ27"/>
  <c r="DG27"/>
  <c r="DE27"/>
  <c r="DD27"/>
  <c r="DJ26"/>
  <c r="DG26"/>
  <c r="DE26"/>
  <c r="DD26"/>
  <c r="DJ25"/>
  <c r="DI25"/>
  <c r="DH25"/>
  <c r="DG25"/>
  <c r="DE25"/>
  <c r="DD25"/>
  <c r="DJ24"/>
  <c r="DG24"/>
  <c r="DE24"/>
  <c r="DD24"/>
  <c r="DJ23"/>
  <c r="DG23"/>
  <c r="DE23"/>
  <c r="DD23"/>
  <c r="DJ22"/>
  <c r="DG22"/>
  <c r="DE22"/>
  <c r="DD22"/>
  <c r="DJ21"/>
  <c r="DG21"/>
  <c r="DE21"/>
  <c r="DD21"/>
  <c r="DJ20"/>
  <c r="DI20"/>
  <c r="DH20"/>
  <c r="DG20"/>
  <c r="DE20"/>
  <c r="DD20"/>
  <c r="DJ19"/>
  <c r="DG19"/>
  <c r="DE19"/>
  <c r="DD19"/>
  <c r="DJ18"/>
  <c r="DG18"/>
  <c r="DE18"/>
  <c r="DD18"/>
  <c r="DJ17"/>
  <c r="DI17"/>
  <c r="DH17"/>
  <c r="DG17"/>
  <c r="DE17"/>
  <c r="DD17"/>
  <c r="DJ16"/>
  <c r="DG16"/>
  <c r="DE16"/>
  <c r="DD16"/>
  <c r="DJ15"/>
  <c r="DG15"/>
  <c r="DE15"/>
  <c r="DD15"/>
  <c r="DJ14"/>
  <c r="DG14"/>
  <c r="DE14"/>
  <c r="DD14"/>
  <c r="DJ13"/>
  <c r="DG13"/>
  <c r="DE13"/>
  <c r="DD13"/>
  <c r="DJ12"/>
  <c r="DG12"/>
  <c r="DE12"/>
  <c r="DD12"/>
  <c r="DJ11"/>
  <c r="DG11"/>
  <c r="DE11"/>
  <c r="DD11"/>
  <c r="DJ10"/>
  <c r="DG10"/>
  <c r="DE10"/>
  <c r="DD10"/>
  <c r="DJ9"/>
  <c r="DI9"/>
  <c r="DH9"/>
  <c r="DG9"/>
  <c r="DE9"/>
  <c r="DD9"/>
  <c r="DJ8"/>
  <c r="DG8"/>
  <c r="DE8"/>
  <c r="DD8"/>
  <c r="DJ7"/>
  <c r="DG7"/>
  <c r="DE7"/>
  <c r="DD7"/>
  <c r="DJ6"/>
  <c r="DG6"/>
  <c r="DE6"/>
  <c r="DD6"/>
  <c r="DJ5"/>
  <c r="DG5"/>
  <c r="DE5"/>
  <c r="DD5"/>
  <c r="DJ4"/>
  <c r="DG4"/>
  <c r="DE4"/>
  <c r="DD4"/>
  <c r="DJ3"/>
  <c r="DI3"/>
  <c r="DH3"/>
  <c r="DG3"/>
  <c r="DE3"/>
  <c r="DD3"/>
</calcChain>
</file>

<file path=xl/sharedStrings.xml><?xml version="1.0" encoding="utf-8"?>
<sst xmlns="http://schemas.openxmlformats.org/spreadsheetml/2006/main" count="3898" uniqueCount="609">
  <si>
    <t>Pengajar</t>
  </si>
  <si>
    <t>Kls</t>
  </si>
  <si>
    <t>Senin</t>
  </si>
  <si>
    <t>Selasa</t>
  </si>
  <si>
    <t>Rabu</t>
  </si>
  <si>
    <t>Kamis</t>
  </si>
  <si>
    <t>Jum'at</t>
  </si>
  <si>
    <t>Sabtu</t>
  </si>
  <si>
    <t>Mata Kuliah</t>
  </si>
  <si>
    <t>sks</t>
  </si>
  <si>
    <t>jpm</t>
  </si>
  <si>
    <t>Sesi</t>
  </si>
  <si>
    <t>Ruang</t>
  </si>
  <si>
    <t>Hari</t>
  </si>
  <si>
    <t>Jam Ke</t>
  </si>
  <si>
    <t>Σsks</t>
  </si>
  <si>
    <t>Σjpm</t>
  </si>
  <si>
    <t>Program Studi</t>
  </si>
  <si>
    <t>Abd Azis Abdillah, M.Si.</t>
  </si>
  <si>
    <t>Ab-1K</t>
  </si>
  <si>
    <t>1k</t>
  </si>
  <si>
    <t>TMA1105</t>
  </si>
  <si>
    <t>Matematika Terapan (Applied Mathematic)</t>
  </si>
  <si>
    <t>Y.201</t>
  </si>
  <si>
    <t>-</t>
  </si>
  <si>
    <t>Ab-3K</t>
  </si>
  <si>
    <t>3k</t>
  </si>
  <si>
    <t>TMA3114</t>
  </si>
  <si>
    <t>Statistic</t>
  </si>
  <si>
    <t>Y.301</t>
  </si>
  <si>
    <t>Ab-3P</t>
  </si>
  <si>
    <t>3p</t>
  </si>
  <si>
    <t>Ab-1P</t>
  </si>
  <si>
    <t>1p</t>
  </si>
  <si>
    <t>Y.202</t>
  </si>
  <si>
    <t>TMA1207</t>
  </si>
  <si>
    <t>Computer Application</t>
  </si>
  <si>
    <t>Y.305</t>
  </si>
  <si>
    <t>Man-trsn-7T</t>
  </si>
  <si>
    <t>7T</t>
  </si>
  <si>
    <t xml:space="preserve">Analisis Numerik </t>
  </si>
  <si>
    <t>R. Kls. Beng-2</t>
  </si>
  <si>
    <t>Ade Sumpena, ST, M.Kom</t>
  </si>
  <si>
    <t>Man-3Q</t>
  </si>
  <si>
    <t>3Q</t>
  </si>
  <si>
    <t>TPM3110</t>
  </si>
  <si>
    <t>Praktek Proses Produksi 3 (Frais)</t>
  </si>
  <si>
    <t>Frais</t>
  </si>
  <si>
    <t>Lab. Krja. Mesin</t>
  </si>
  <si>
    <t>Praktek Proses Produksi III (Frais)</t>
  </si>
  <si>
    <t>Man-1Q</t>
  </si>
  <si>
    <t>1q</t>
  </si>
  <si>
    <t>TPM1208</t>
  </si>
  <si>
    <t>Proses Manufaktur I (Proses Pembentukan)</t>
  </si>
  <si>
    <t>A.205</t>
  </si>
  <si>
    <t>Man-5Q</t>
  </si>
  <si>
    <t>5q</t>
  </si>
  <si>
    <t>TPM5310</t>
  </si>
  <si>
    <t>Praktek Proses Produksi V (CNC II termasuk EDM dan wirecut, dll))</t>
  </si>
  <si>
    <t>Lab. CNC</t>
  </si>
  <si>
    <t>Mpro-5B</t>
  </si>
  <si>
    <t>5b</t>
  </si>
  <si>
    <t>TMM5305</t>
  </si>
  <si>
    <t>Laboratorium CNC 2 (Computeration Numerical Control 2)</t>
  </si>
  <si>
    <t>Mpro-5D</t>
  </si>
  <si>
    <t>5g</t>
  </si>
  <si>
    <t>Laboratorium CNC 2 (CNC Bubut)</t>
  </si>
  <si>
    <t>CNC Bubut</t>
  </si>
  <si>
    <t>Me-1D</t>
  </si>
  <si>
    <t>1d</t>
  </si>
  <si>
    <t>TMM1307</t>
  </si>
  <si>
    <t>Teknik Kerja Perkakas Tangan (Benchwork)</t>
  </si>
  <si>
    <t>A.110</t>
  </si>
  <si>
    <t>Mprt-3C</t>
  </si>
  <si>
    <t>3C</t>
  </si>
  <si>
    <t>TMM3309</t>
  </si>
  <si>
    <t>Praktek Kerja Mesin Perkakas (Frais )</t>
  </si>
  <si>
    <t>Adi Syuriadi, ST, MT</t>
  </si>
  <si>
    <t>Pop-5R</t>
  </si>
  <si>
    <t>5r</t>
  </si>
  <si>
    <t>TMP5307</t>
  </si>
  <si>
    <t>Operasi Unit Pembangkit Tenaga Air</t>
  </si>
  <si>
    <t>R. Teori Lab. Energi</t>
  </si>
  <si>
    <t>En-3E</t>
  </si>
  <si>
    <t>3e</t>
  </si>
  <si>
    <t>TME3105</t>
  </si>
  <si>
    <t>Mekanika Fluida / Fluid Mechanic</t>
  </si>
  <si>
    <t>A.210</t>
  </si>
  <si>
    <t>En-3J</t>
  </si>
  <si>
    <t>3j</t>
  </si>
  <si>
    <t>A.211</t>
  </si>
  <si>
    <t>Agus Edy Pramono, ST, M.Si, Dr</t>
  </si>
  <si>
    <t>3c</t>
  </si>
  <si>
    <t>TMM3305</t>
  </si>
  <si>
    <t>Elemen Mesin 1 (Machine Element 1)</t>
  </si>
  <si>
    <t>A.111</t>
  </si>
  <si>
    <t>Man-7Q</t>
  </si>
  <si>
    <t>5f</t>
  </si>
  <si>
    <t>TPM6301</t>
  </si>
  <si>
    <t>Metodologi Riset</t>
  </si>
  <si>
    <t>Y.304</t>
  </si>
  <si>
    <t>3q</t>
  </si>
  <si>
    <t>TPM3106</t>
  </si>
  <si>
    <t>Elemen Mesin 1</t>
  </si>
  <si>
    <t>A.207</t>
  </si>
  <si>
    <t>GMF-1G</t>
  </si>
  <si>
    <t>TM1109</t>
  </si>
  <si>
    <t>Teknologi Bahan 1</t>
  </si>
  <si>
    <t>A.105</t>
  </si>
  <si>
    <t>TPM5304</t>
  </si>
  <si>
    <t>Rekayasa dan Pemilihan Bahan dan Proses</t>
  </si>
  <si>
    <t>A.208</t>
  </si>
  <si>
    <t>Agus Sukandi, Ir, MT</t>
  </si>
  <si>
    <t>Pop-3R</t>
  </si>
  <si>
    <t>3r</t>
  </si>
  <si>
    <t>TMP3203</t>
  </si>
  <si>
    <t>Sistem Kontrol</t>
  </si>
  <si>
    <t>A.216</t>
  </si>
  <si>
    <t>En-5J</t>
  </si>
  <si>
    <t>5j</t>
  </si>
  <si>
    <t>TME5109</t>
  </si>
  <si>
    <t>Sistem Kontrol / Control System</t>
  </si>
  <si>
    <t>A.213</t>
  </si>
  <si>
    <t>En-5E</t>
  </si>
  <si>
    <t>5e</t>
  </si>
  <si>
    <t>TME3103</t>
  </si>
  <si>
    <t>Instrumentasi / Instrumentation</t>
  </si>
  <si>
    <t>A.214</t>
  </si>
  <si>
    <t>Almahdi, Drs, MT</t>
  </si>
  <si>
    <t>1D</t>
  </si>
  <si>
    <t>TMM1308</t>
  </si>
  <si>
    <t>Praktek Kerja Perkakas Tangan 1 (Kerja Plat)</t>
  </si>
  <si>
    <t>K.Plat</t>
  </si>
  <si>
    <t>Lab. Prkks Tgn</t>
  </si>
  <si>
    <t>Me-1A</t>
  </si>
  <si>
    <t>1A</t>
  </si>
  <si>
    <t>Praktek Kerja Perkakas Tangan 1 (Kerja bangku)</t>
  </si>
  <si>
    <t>K.Bangku</t>
  </si>
  <si>
    <t>TPM1209</t>
  </si>
  <si>
    <t>Praktek Proses Produksi 1 (Kerja Bangku)</t>
  </si>
  <si>
    <t>Me-1B</t>
  </si>
  <si>
    <t>1B</t>
  </si>
  <si>
    <t>1b</t>
  </si>
  <si>
    <t>Andi Ulfiana, Ir, MSi</t>
  </si>
  <si>
    <t>TMM5202</t>
  </si>
  <si>
    <t>Praktek Listrik dan Elektronika (Electric and Electronics Practise)</t>
  </si>
  <si>
    <t>Lab. Lastrik &amp; Elek.</t>
  </si>
  <si>
    <t>TME5206</t>
  </si>
  <si>
    <t>Praktikum  Elektronika Daya &amp; Sistem Penggerak / Power Electronic and Power System</t>
  </si>
  <si>
    <t>Lab. Elekt. Daya</t>
  </si>
  <si>
    <t>TMP3204</t>
  </si>
  <si>
    <t>Mesin Listrik</t>
  </si>
  <si>
    <t>Lab. Mes. Listrik</t>
  </si>
  <si>
    <t>Ariek Sulistyowati, MKom</t>
  </si>
  <si>
    <t>1a</t>
  </si>
  <si>
    <t>TMM1204</t>
  </si>
  <si>
    <t>Fisika Terapan (Applied Phisics)</t>
  </si>
  <si>
    <t>Lab. Fisika (A.113)</t>
  </si>
  <si>
    <t>Me-1C</t>
  </si>
  <si>
    <t>1c</t>
  </si>
  <si>
    <t>En-1E</t>
  </si>
  <si>
    <t>1e</t>
  </si>
  <si>
    <t>TME1208</t>
  </si>
  <si>
    <t>Praktikum  Ilmu Dasar / Basic Science Practice</t>
  </si>
  <si>
    <t>En-1J</t>
  </si>
  <si>
    <t>1j</t>
  </si>
  <si>
    <t>LNG-1F</t>
  </si>
  <si>
    <t>1F</t>
  </si>
  <si>
    <t>TMG1207</t>
  </si>
  <si>
    <t>Fisika Terapan/Applied Physics</t>
  </si>
  <si>
    <t>Arifia Eka Yuliana, ST., MT.</t>
  </si>
  <si>
    <t>Pop-7R</t>
  </si>
  <si>
    <t>7R</t>
  </si>
  <si>
    <t>TMP8301</t>
  </si>
  <si>
    <t>Inspeksi Pembangkit Termal</t>
  </si>
  <si>
    <t>Asep Apriana, MKom</t>
  </si>
  <si>
    <t>TMA3328</t>
  </si>
  <si>
    <t>Intermediate Hydraulic System</t>
  </si>
  <si>
    <t>Y.302</t>
  </si>
  <si>
    <t>TMA1333</t>
  </si>
  <si>
    <t>Technical Core Skill</t>
  </si>
  <si>
    <t>Mprt-5C</t>
  </si>
  <si>
    <t>5c</t>
  </si>
  <si>
    <t>TMM5103</t>
  </si>
  <si>
    <t>Pemeliharaan Predictive (Predictive Maintenance)</t>
  </si>
  <si>
    <t>Lab. P.Predictive</t>
  </si>
  <si>
    <t>Azwardi, MKom</t>
  </si>
  <si>
    <t>A.106</t>
  </si>
  <si>
    <t>TMM4209</t>
  </si>
  <si>
    <t>Faillure Analysis (Faillure Analysis)</t>
  </si>
  <si>
    <t>TM1117</t>
  </si>
  <si>
    <t>Teknik Bengkel 1 (Benchwork)</t>
  </si>
  <si>
    <t>1C</t>
  </si>
  <si>
    <t>TMM5101</t>
  </si>
  <si>
    <t>Praktek Perawatan &amp; Perbaikan 2 (Maintenance Practise 2)</t>
  </si>
  <si>
    <t>Lab. Perawatan</t>
  </si>
  <si>
    <t>EVE-14b</t>
  </si>
  <si>
    <t>Teknik Kerja Perkakas Tangan (TKPT)</t>
  </si>
  <si>
    <t>Holcim Cilacap</t>
  </si>
  <si>
    <t>Bambang Kuncoro, ST</t>
  </si>
  <si>
    <t>Mpro-3D</t>
  </si>
  <si>
    <t>3D</t>
  </si>
  <si>
    <t>Praktek Kerja Mesin Perkakas 1 (Bubut)</t>
  </si>
  <si>
    <t>Bubut</t>
  </si>
  <si>
    <t>Mpro-3B</t>
  </si>
  <si>
    <t>3B</t>
  </si>
  <si>
    <t>5G</t>
  </si>
  <si>
    <t>TMM5306</t>
  </si>
  <si>
    <t>Praktek Produksi dan Pemograman NC (Frais)</t>
  </si>
  <si>
    <t>5B</t>
  </si>
  <si>
    <t>TME5210</t>
  </si>
  <si>
    <t xml:space="preserve">Praktikum Sistem Kontrol / Lab System Control </t>
  </si>
  <si>
    <t>Lab. Syst. Control</t>
  </si>
  <si>
    <t>Belyamin, Dr</t>
  </si>
  <si>
    <t>Pop-1R</t>
  </si>
  <si>
    <t>1r</t>
  </si>
  <si>
    <t>TMP1208</t>
  </si>
  <si>
    <t xml:space="preserve">Sumber Energi </t>
  </si>
  <si>
    <t>TMP3202</t>
  </si>
  <si>
    <t>Perpindahan Panas</t>
  </si>
  <si>
    <t>TME3207</t>
  </si>
  <si>
    <t>Teknik Perpindahan Panas / Heat Transfer</t>
  </si>
  <si>
    <t>3b</t>
  </si>
  <si>
    <t>TMM3203</t>
  </si>
  <si>
    <t>Thermodinamika Teknik (Thermodinamics)</t>
  </si>
  <si>
    <t>TM1114</t>
  </si>
  <si>
    <t>Thermodinamika</t>
  </si>
  <si>
    <t>Benhur Nainggolan, MT</t>
  </si>
  <si>
    <t>TME5207</t>
  </si>
  <si>
    <t>Praktek  Mesin Listrik / Electric Machinery</t>
  </si>
  <si>
    <t>Lab. Mesin Listrik</t>
  </si>
  <si>
    <t>TME5105</t>
  </si>
  <si>
    <t>Distribusi dan Transmisi Energi / Energy Distribution and Transmission</t>
  </si>
  <si>
    <t>R.Teori Lab. T.T</t>
  </si>
  <si>
    <t>EVE-13b</t>
  </si>
  <si>
    <t>Teknik Listrik 3</t>
  </si>
  <si>
    <t>Budi Santoso, Ir, MT</t>
  </si>
  <si>
    <t>TME3110</t>
  </si>
  <si>
    <t>Mesin Listrik 1 / Electric Motor 1</t>
  </si>
  <si>
    <t>Budi Yuwono, ST</t>
  </si>
  <si>
    <t>Praktek Kerja Mesin Perkakas 1 (Frais)</t>
  </si>
  <si>
    <t>Praktek Produksi dan Pemograman NC (Bubut)</t>
  </si>
  <si>
    <t>Praktek Kerja Mesin Perkakas (Bubut )</t>
  </si>
  <si>
    <t>6B</t>
  </si>
  <si>
    <t>TMM6301</t>
  </si>
  <si>
    <t>Alat Perkakas dan Penepat</t>
  </si>
  <si>
    <t>Candra Damis MT</t>
  </si>
  <si>
    <t>TPM3204</t>
  </si>
  <si>
    <t>Mekanika Fluida</t>
  </si>
  <si>
    <t>Candra Damis, MT</t>
  </si>
  <si>
    <t>Laboratorium CNC 2 (CAD CAM)</t>
  </si>
  <si>
    <t>CAD CAM</t>
  </si>
  <si>
    <t>Cecep Slamet Abadi, ST, MT</t>
  </si>
  <si>
    <t>TMP5303</t>
  </si>
  <si>
    <t>Instrumentasi dan Kontrol Pembangkit</t>
  </si>
  <si>
    <t>5R</t>
  </si>
  <si>
    <t>TMP5305</t>
  </si>
  <si>
    <t>Operasi Unit Pembangkit Tenaga Gas</t>
  </si>
  <si>
    <t>TME5103</t>
  </si>
  <si>
    <t xml:space="preserve">Pemeliharaan Sistem Pembangkit / Power Plant Maintenance </t>
  </si>
  <si>
    <t>TMP3306</t>
  </si>
  <si>
    <t>Pompa dan Kompresor</t>
  </si>
  <si>
    <t>Lab. Pom. &amp; Komp.</t>
  </si>
  <si>
    <t>Darius Yuhas, Drs, ST, MT</t>
  </si>
  <si>
    <t>Laboratorium CNC 2 (CNC Frais)</t>
  </si>
  <si>
    <t>CNC Frais</t>
  </si>
  <si>
    <t>Praktek Proses Produksi 1 (Kerja Plat)</t>
  </si>
  <si>
    <t>AP1118</t>
  </si>
  <si>
    <t>Praktek Bengkel 1 (Kerja Plat)</t>
  </si>
  <si>
    <t>Dedi Dwi Haryadi, MT</t>
  </si>
  <si>
    <t>PNJ1103</t>
  </si>
  <si>
    <t>Pendidikan Karakter (Character Building)</t>
  </si>
  <si>
    <t>TPM5102</t>
  </si>
  <si>
    <t xml:space="preserve">Kewirausahaan </t>
  </si>
  <si>
    <t>TPM7403</t>
  </si>
  <si>
    <t>Hukum Perburuhan dan K3</t>
  </si>
  <si>
    <t>TMM5304</t>
  </si>
  <si>
    <t>Kewirausahaan &amp; Etika Profesi (Entrepreunership &amp; Ethics)</t>
  </si>
  <si>
    <t>EVE-14a</t>
  </si>
  <si>
    <t>H1</t>
  </si>
  <si>
    <t>K3</t>
  </si>
  <si>
    <t>Dedi Junaedi, MHum</t>
  </si>
  <si>
    <t>TMA3109</t>
  </si>
  <si>
    <t>English 2</t>
  </si>
  <si>
    <t>Dianta Mustofa Kamal, Dr</t>
  </si>
  <si>
    <t>Dianta Mustofa Kamal, Dr.</t>
  </si>
  <si>
    <t>Elwas Amran, MH</t>
  </si>
  <si>
    <t>Pendidikan Kewarganegaraan</t>
  </si>
  <si>
    <t>PNJ1101</t>
  </si>
  <si>
    <t>Pendidikan Agama</t>
  </si>
  <si>
    <t>Y.303</t>
  </si>
  <si>
    <t>KDK1101</t>
  </si>
  <si>
    <t>Pancasila dan Kewarganegaraan</t>
  </si>
  <si>
    <t>PNJ0101</t>
  </si>
  <si>
    <t>Pendidikan Kewarganegaraan / Citizenship Education</t>
  </si>
  <si>
    <t>A.209</t>
  </si>
  <si>
    <t>Emir Ridwan, MT</t>
  </si>
  <si>
    <t>TME5208</t>
  </si>
  <si>
    <t>Praktikum Konversi Energi / Energy Conversion</t>
  </si>
  <si>
    <t>Lab. Konv. Energi</t>
  </si>
  <si>
    <t>TME5102</t>
  </si>
  <si>
    <t>Operasi Sistem Pembangkit / Operation of Power Plant</t>
  </si>
  <si>
    <t>TME3104</t>
  </si>
  <si>
    <t>Mekanika Teknik / Engineering Mechanic</t>
  </si>
  <si>
    <t>TMP3205</t>
  </si>
  <si>
    <t>Elemen Mesin</t>
  </si>
  <si>
    <t>Fachruddin, ST, MT</t>
  </si>
  <si>
    <t>TMP8302</t>
  </si>
  <si>
    <t>Inspeksi Pembangkit Fluida</t>
  </si>
  <si>
    <t>TMP5306</t>
  </si>
  <si>
    <t>Operasi Unit Pembangkit Tenaga Panas Bumi</t>
  </si>
  <si>
    <t>TMP8303</t>
  </si>
  <si>
    <t>Efisiensi Pembangkit</t>
  </si>
  <si>
    <t>A.116</t>
  </si>
  <si>
    <t>Fitri Wijayanti, MT</t>
  </si>
  <si>
    <t>TME1102</t>
  </si>
  <si>
    <t>Fisika Terapan 1 / Applied Physics 1</t>
  </si>
  <si>
    <t>TMP1206</t>
  </si>
  <si>
    <t>Fisika Terapan</t>
  </si>
  <si>
    <t>Grenny Sudarmawan, MT</t>
  </si>
  <si>
    <t>3d</t>
  </si>
  <si>
    <t>TMM3307</t>
  </si>
  <si>
    <t>Kinematika dan Dinamika (Kinematics and Dynamics)</t>
  </si>
  <si>
    <t>A.107</t>
  </si>
  <si>
    <t>Hamdi, ST, MKom</t>
  </si>
  <si>
    <t>Praktek Proses Produksi 3 (Grinda)</t>
  </si>
  <si>
    <t>Grinda</t>
  </si>
  <si>
    <t>Praktek Proses Produksi III (Grinda)</t>
  </si>
  <si>
    <t>TPM5309</t>
  </si>
  <si>
    <t>Proses Manufaktur V (Non Conventional Machining)</t>
  </si>
  <si>
    <t>Hamdi, ST, Mkom</t>
  </si>
  <si>
    <t>TMM5303</t>
  </si>
  <si>
    <t>Teknik Produksi dan Pemograman NC (Numerical Control Programme)</t>
  </si>
  <si>
    <t>Praktek Produksi dan Pemograman NC (Grinda)</t>
  </si>
  <si>
    <t>Hasvienda Mohammad Ridlwan, S.T., M.T.</t>
  </si>
  <si>
    <t>TPM3102</t>
  </si>
  <si>
    <t>Listrik dan Elektronik</t>
  </si>
  <si>
    <t>TMP5301</t>
  </si>
  <si>
    <t>Proteksi Listrik</t>
  </si>
  <si>
    <t>Idrus Assagaf, MT</t>
  </si>
  <si>
    <t>TMA3331</t>
  </si>
  <si>
    <t>Electric and Electronic System</t>
  </si>
  <si>
    <t>Indra Silanegara, ST, MTI</t>
  </si>
  <si>
    <t>TMM3204</t>
  </si>
  <si>
    <t>Computer Aided Drawing (CAD) ('Computer Aided Drawing)</t>
  </si>
  <si>
    <t>Lab. Kom.(A.115)</t>
  </si>
  <si>
    <t>TME3109</t>
  </si>
  <si>
    <t>CAD 2 / Computer Aided Design 2</t>
  </si>
  <si>
    <t>Lab. Kom (A.115)</t>
  </si>
  <si>
    <t>A.114</t>
  </si>
  <si>
    <t>Indriyani Rebet, Dra, MSi</t>
  </si>
  <si>
    <t>Matematika Terapan 1 (MT 1)</t>
  </si>
  <si>
    <t>AP1106</t>
  </si>
  <si>
    <t>Matematika Terapan 1 (Applied Math 1)</t>
  </si>
  <si>
    <t>TMM3206</t>
  </si>
  <si>
    <t>Pengujian Logam dan Metrologi (Meterial Testing )</t>
  </si>
  <si>
    <t>Lab. U.L &amp; Metrol.</t>
  </si>
  <si>
    <t>TMM1203</t>
  </si>
  <si>
    <t>TPM1204</t>
  </si>
  <si>
    <t>Matematika Terapan 1</t>
  </si>
  <si>
    <t>Iwan Susanto, Dr.</t>
  </si>
  <si>
    <t>TMA1323</t>
  </si>
  <si>
    <t>Fundamental Engine System</t>
  </si>
  <si>
    <t>Teknologi Bahan Teknik (Material Technology)</t>
  </si>
  <si>
    <t>Jauhari Ali, MT</t>
  </si>
  <si>
    <t>TMM4108</t>
  </si>
  <si>
    <t>TPM3205</t>
  </si>
  <si>
    <t>Thermodinamika 1</t>
  </si>
  <si>
    <t>EVE-13a</t>
  </si>
  <si>
    <t>H3</t>
  </si>
  <si>
    <t>Mekanika Fluida (MF)</t>
  </si>
  <si>
    <t>Holcim Narogong</t>
  </si>
  <si>
    <t>Jusafwar, MT</t>
  </si>
  <si>
    <t>5E</t>
  </si>
  <si>
    <t>TMP5304</t>
  </si>
  <si>
    <t>Operasi Unit Pembangkit Tenaga Uap</t>
  </si>
  <si>
    <t>TMP8404</t>
  </si>
  <si>
    <t>Aset Managemen</t>
  </si>
  <si>
    <t>M. Syujak, ST, MT</t>
  </si>
  <si>
    <t>Minto Rahayu, MSi</t>
  </si>
  <si>
    <t>PNJ1102</t>
  </si>
  <si>
    <t>Bahasa Indonesia (Tatula) / Indonesia Language for report writing</t>
  </si>
  <si>
    <t>PNJ1104</t>
  </si>
  <si>
    <t>Bahasa Indonesia (Indonesian language)</t>
  </si>
  <si>
    <t>Bahasa Indonesia (Tatula)</t>
  </si>
  <si>
    <t>`</t>
  </si>
  <si>
    <t>Mochammad Sholeh, MT</t>
  </si>
  <si>
    <t>TPM1206</t>
  </si>
  <si>
    <t>Mekanika Teknik 1</t>
  </si>
  <si>
    <t>Elemen Mesin 1 (EM 1)</t>
  </si>
  <si>
    <t>TMM1306</t>
  </si>
  <si>
    <t>Mekanika Teknik 1 (Engineering Mechanics 1)</t>
  </si>
  <si>
    <t>TPM5308</t>
  </si>
  <si>
    <t>Reverse Engineering</t>
  </si>
  <si>
    <t>Muhammad Zakinura, Meng</t>
  </si>
  <si>
    <t>TMM5201</t>
  </si>
  <si>
    <t>Pengujian Logam dan Metrologi 2 (Meterial Testing 2)</t>
  </si>
  <si>
    <t>Muhammad Zakinura, MEng</t>
  </si>
  <si>
    <t>TMM3106</t>
  </si>
  <si>
    <t>Teknik Perawatan dan Perbaikan 1</t>
  </si>
  <si>
    <t>Manajemen Perawatan (Maintenance Management)</t>
  </si>
  <si>
    <t>Muslimin, S.T., M.T., Dr.Eng.</t>
  </si>
  <si>
    <t>Production Planing and Inventory Control (PPIC)</t>
  </si>
  <si>
    <t xml:space="preserve">Proses Manufaktur III (Assembly Process dan JIG&amp;Fixtures) </t>
  </si>
  <si>
    <t>TPM5307</t>
  </si>
  <si>
    <t xml:space="preserve">Mekatronik </t>
  </si>
  <si>
    <t>TPM3309</t>
  </si>
  <si>
    <t>Proses Manufaktur 3</t>
  </si>
  <si>
    <t>Nugroho Eko Setijogiarto, MT</t>
  </si>
  <si>
    <t>Praktek Kerja Mesin Perkakas 1 (Grinda)</t>
  </si>
  <si>
    <t>Praktek Kerja Perkakas Tangan 1 (Kerja Bangku)</t>
  </si>
  <si>
    <t>Praktek Bengkel 1 (Kerja Bangku)</t>
  </si>
  <si>
    <t>P Jannus, MT</t>
  </si>
  <si>
    <t>GMF-3G</t>
  </si>
  <si>
    <t>AP1322</t>
  </si>
  <si>
    <t>Elektronika Dasar</t>
  </si>
  <si>
    <t>TME1105</t>
  </si>
  <si>
    <t>Instalasi Listrik / Electrical Installation</t>
  </si>
  <si>
    <t>TME1104</t>
  </si>
  <si>
    <t>Rangkaian Listrik 1 / Electrical Grid Connection 1</t>
  </si>
  <si>
    <t>Paulus Sukusno, MT</t>
  </si>
  <si>
    <t>TME1203</t>
  </si>
  <si>
    <t>Gambar Teknik / Engineering Drawing</t>
  </si>
  <si>
    <t>R. Gambar (A.212)</t>
  </si>
  <si>
    <t>1r1r</t>
  </si>
  <si>
    <t>TMP1209</t>
  </si>
  <si>
    <t>Gambar Teknik</t>
  </si>
  <si>
    <t>R Sugeng Mulyono, Mkom</t>
  </si>
  <si>
    <t>TMM1205</t>
  </si>
  <si>
    <t>Gambar Teknik (Technical Drawing)</t>
  </si>
  <si>
    <t>R Sugeng Mulyono, MKom</t>
  </si>
  <si>
    <t>TPM3107</t>
  </si>
  <si>
    <t>Gambar Mesin 2</t>
  </si>
  <si>
    <t>Teknologi Proses Semen 3 (TPS 3)</t>
  </si>
  <si>
    <t>Komputer 1 K 1)</t>
  </si>
  <si>
    <t>Rahman Filzi, ST</t>
  </si>
  <si>
    <t>TME1107</t>
  </si>
  <si>
    <t>Sumber Energi / Energy Resources</t>
  </si>
  <si>
    <t>TME5104</t>
  </si>
  <si>
    <t>Manajemen Energi / Energy Management</t>
  </si>
  <si>
    <t>Rosidi, ST, MT</t>
  </si>
  <si>
    <t>Praktek Proses Produksi 1 (Las)</t>
  </si>
  <si>
    <t>Las</t>
  </si>
  <si>
    <t>Z-EVE-14a</t>
  </si>
  <si>
    <t>Praktek Kerja Mesin Perkakas (Grinda)</t>
  </si>
  <si>
    <t>RR Estuti Budimulyani, MSi</t>
  </si>
  <si>
    <t>TMM3308</t>
  </si>
  <si>
    <t>TMP1207</t>
  </si>
  <si>
    <t>Kimia Terapan</t>
  </si>
  <si>
    <t>TMG1208</t>
  </si>
  <si>
    <t>Kimia Terapan/Applied Chemistry</t>
  </si>
  <si>
    <t>Teknologi Proses Semen 1 (TPS 1)</t>
  </si>
  <si>
    <t>Rudi Edial, MT</t>
  </si>
  <si>
    <t>Gambar Teknik (GT)</t>
  </si>
  <si>
    <t>AP1111</t>
  </si>
  <si>
    <t>TPM1207</t>
  </si>
  <si>
    <t>Seto Tjahyono, ST., MT.</t>
  </si>
  <si>
    <t>Praktek Proses Produksi 3 (Las TIG)</t>
  </si>
  <si>
    <t>Las TIG</t>
  </si>
  <si>
    <t>Z-Man-trsn-7T</t>
  </si>
  <si>
    <t>Praktek Proses Produksi III (Las TIG)</t>
  </si>
  <si>
    <t>TMM5205</t>
  </si>
  <si>
    <t>Instalasi Mesin 2 (Machinery Installation 2)</t>
  </si>
  <si>
    <t>Z-GMF-1G</t>
  </si>
  <si>
    <t>Praktek Bengkel 1 (Las)</t>
  </si>
  <si>
    <t>6G</t>
  </si>
  <si>
    <t>Sidiq Ruswanto, Drs, MSi</t>
  </si>
  <si>
    <t>Sonki Prasetya, ST., M.Sc</t>
  </si>
  <si>
    <t>TMM5102</t>
  </si>
  <si>
    <t>Sistim Otomasi (Control System)</t>
  </si>
  <si>
    <t>TMP3201</t>
  </si>
  <si>
    <t>Instrumentasi dan Pengukuran</t>
  </si>
  <si>
    <t>Suyitno Gatot, M.Kom</t>
  </si>
  <si>
    <t>TME3101</t>
  </si>
  <si>
    <t>Statistika / Statistic</t>
  </si>
  <si>
    <t>TMG1206</t>
  </si>
  <si>
    <t>Matematika Terapan/Applied Mathematics</t>
  </si>
  <si>
    <t>TMP1205</t>
  </si>
  <si>
    <t>Matematika Terapan</t>
  </si>
  <si>
    <t>TME1101</t>
  </si>
  <si>
    <t>Matematika Terapan 1 / Applied Mathematics 1</t>
  </si>
  <si>
    <t>Tatun Hayatun Nufus, M.Si., Dr.</t>
  </si>
  <si>
    <t>AP1108</t>
  </si>
  <si>
    <t>TME1106</t>
  </si>
  <si>
    <t>Bahan Teknik / Engineering Material</t>
  </si>
  <si>
    <t>Tia Rahmiati, M.Si.</t>
  </si>
  <si>
    <t>TMA3112</t>
  </si>
  <si>
    <t>Materials Technology</t>
  </si>
  <si>
    <t>Tri Widjatmaka, MM</t>
  </si>
  <si>
    <t>Manajemen Industri</t>
  </si>
  <si>
    <t xml:space="preserve">Sistem Kerja &amp; Ergonomic </t>
  </si>
  <si>
    <t>TPM3201</t>
  </si>
  <si>
    <t>Statistika dan Probalistik</t>
  </si>
  <si>
    <t>TMM5508</t>
  </si>
  <si>
    <t>Manajemen Produksi (Production Management)</t>
  </si>
  <si>
    <t>Wardah Hanafiah, MPd</t>
  </si>
  <si>
    <t>TPM1203</t>
  </si>
  <si>
    <t>Bahasa Inggris 1</t>
  </si>
  <si>
    <t>TM0104</t>
  </si>
  <si>
    <t>Bahasa Inggris Teknik 1</t>
  </si>
  <si>
    <t>TMG1104</t>
  </si>
  <si>
    <t>Bahasa Inggris/English</t>
  </si>
  <si>
    <t>TME5301</t>
  </si>
  <si>
    <t>Bahasa Inggris teknik 2 / Applied English 2</t>
  </si>
  <si>
    <t>TMM1102</t>
  </si>
  <si>
    <t>Bahasa Inggris (English)</t>
  </si>
  <si>
    <t>Bahasa Inggris 3 (BI 3)</t>
  </si>
  <si>
    <t>Wasiati Sri Wardani, MMBAT</t>
  </si>
  <si>
    <t>TMM3202</t>
  </si>
  <si>
    <t>Statistika (Statistics)</t>
  </si>
  <si>
    <t>TMM5509</t>
  </si>
  <si>
    <t>Kendali Mutu (Quality Control)</t>
  </si>
  <si>
    <t>Widiyatmoko, S.Si., M.Eng.</t>
  </si>
  <si>
    <t>Praktek Kerja Perkakas Tangan 1 (Las)</t>
  </si>
  <si>
    <t>Kusnadi, MT.</t>
  </si>
  <si>
    <t>TME3102</t>
  </si>
  <si>
    <t>Elektronika Daya / Power Electronic</t>
  </si>
  <si>
    <t>Sutanto, MT.</t>
  </si>
  <si>
    <t>TMG1209</t>
  </si>
  <si>
    <t>Kimia Organik/Organic Chemistry</t>
  </si>
  <si>
    <t>Amalina Somami, M.Hum.</t>
  </si>
  <si>
    <t>Bahasa Inggris 1 (BI 1)</t>
  </si>
  <si>
    <t>Imam Wahyudi, M.Pd.</t>
  </si>
  <si>
    <t>TMA3130</t>
  </si>
  <si>
    <t>Basic Machine Operation Technic</t>
  </si>
  <si>
    <t>TMA3329</t>
  </si>
  <si>
    <t>Intermediate Power Train System</t>
  </si>
  <si>
    <t>Maryono, MA</t>
  </si>
  <si>
    <t>Pendidikan Agama (Religion)</t>
  </si>
  <si>
    <t>Maykel TE Manawan, Msi. Dr.</t>
  </si>
  <si>
    <t>TME1109</t>
  </si>
  <si>
    <t>Teknik Elektronika / Electrical Engineering</t>
  </si>
  <si>
    <t>Pribadi Mumpuni, Dr</t>
  </si>
  <si>
    <t>TPM1305</t>
  </si>
  <si>
    <t>Fisika Terapan 1</t>
  </si>
  <si>
    <t>TMM1409</t>
  </si>
  <si>
    <t>K3 dan Hukum Ketenagakerjaan (Safety and Labour Law)</t>
  </si>
  <si>
    <t>Ratna Khoirunnisa, SS, M.Hum.</t>
  </si>
  <si>
    <t>Bahasa Indonesia/Indonesian</t>
  </si>
  <si>
    <t>PNJ0102</t>
  </si>
  <si>
    <t>KDK1102</t>
  </si>
  <si>
    <t>Bahasa Indonesia (BID)</t>
  </si>
  <si>
    <t>Ahmad Hasnan, MT</t>
  </si>
  <si>
    <t>TPM3308</t>
  </si>
  <si>
    <t>Metrologi Industri</t>
  </si>
  <si>
    <t>Mould dan Dies (Mould and Dies)</t>
  </si>
  <si>
    <t>Ahmad Isni Kurniawan, Dr</t>
  </si>
  <si>
    <t xml:space="preserve">Perlakuan Panas dan Permukaan  </t>
  </si>
  <si>
    <t>Andi Firdaus, M.Sc.</t>
  </si>
  <si>
    <t>Andri Kusmayadi</t>
  </si>
  <si>
    <t>TMM5407</t>
  </si>
  <si>
    <t>Kewirausahaan dan Etika Profesi (Entrepreneurship and Ethics)</t>
  </si>
  <si>
    <t>Budi Prianto, ST</t>
  </si>
  <si>
    <t>TMA1320</t>
  </si>
  <si>
    <t>Heavy Equipment Introduction</t>
  </si>
  <si>
    <t>TMA1134</t>
  </si>
  <si>
    <t>Deby Mardiansah, M.Eng</t>
  </si>
  <si>
    <t>Dewin Purnama, MT</t>
  </si>
  <si>
    <t>Dino Agung, ST</t>
  </si>
  <si>
    <t>TMM5106</t>
  </si>
  <si>
    <t>Perancangan Tata Letak (Lay Out Planning)</t>
  </si>
  <si>
    <t>Djedjen Akhmad</t>
  </si>
  <si>
    <t>Kimia (KM)</t>
  </si>
  <si>
    <t>Elfi Nur Rahmah, MT</t>
  </si>
  <si>
    <t>TME3106</t>
  </si>
  <si>
    <t>K3 dan Lingkungan / SHE</t>
  </si>
  <si>
    <t>Ghany Heryana, Dr</t>
  </si>
  <si>
    <t xml:space="preserve">Struktur Sifat Material (+P)          </t>
  </si>
  <si>
    <t>Ir. Nusyirwan, M.Sc</t>
  </si>
  <si>
    <t>Isnanda Nuriskasari, MT.</t>
  </si>
  <si>
    <t>Lentang B Sibarani</t>
  </si>
  <si>
    <t>TMA3327</t>
  </si>
  <si>
    <t>Intermediate Engine System</t>
  </si>
  <si>
    <t>M Sjahrul Annas, Dr</t>
  </si>
  <si>
    <t>TPM5306</t>
  </si>
  <si>
    <t>Sistem Pengembangan Produk</t>
  </si>
  <si>
    <t>M. Arif</t>
  </si>
  <si>
    <t>TPM3203</t>
  </si>
  <si>
    <t>Material Teknik</t>
  </si>
  <si>
    <t xml:space="preserve">Perlakuan Panas dan Permukaan </t>
  </si>
  <si>
    <t>Mairizon, Drs</t>
  </si>
  <si>
    <t>Siti Aisyah</t>
  </si>
  <si>
    <t>Sunarto, M.T.</t>
  </si>
  <si>
    <t>Operasional Riset</t>
  </si>
  <si>
    <t>TPM5203</t>
  </si>
  <si>
    <t>Sunarto, MT</t>
  </si>
  <si>
    <t>TMM3306</t>
  </si>
  <si>
    <t>Mekanika Fluida (Fluid Mechanics)</t>
  </si>
  <si>
    <t>TM1112</t>
  </si>
  <si>
    <t>Mekanika Teknik (Engineering Mechanics)</t>
  </si>
  <si>
    <t>Syupriadi Nasution</t>
  </si>
  <si>
    <t>Teknik Listrik 1 (TL 1)</t>
  </si>
  <si>
    <t>Wisnu</t>
  </si>
  <si>
    <t>TMP5302</t>
  </si>
  <si>
    <t>Generator dan Transformer</t>
  </si>
  <si>
    <t>TIM DOSEN</t>
  </si>
  <si>
    <t>TPM7301</t>
  </si>
  <si>
    <t>OJT</t>
  </si>
  <si>
    <t>Industri</t>
  </si>
  <si>
    <t>Ab-5K</t>
  </si>
  <si>
    <t>TMA5241</t>
  </si>
  <si>
    <t>On The Job Training (OJT)</t>
  </si>
  <si>
    <t>PT Trakindo Utama</t>
  </si>
  <si>
    <t>Ab-5P</t>
  </si>
  <si>
    <t>TMA5340</t>
  </si>
  <si>
    <t>Depok, 30 Juli 2018</t>
  </si>
  <si>
    <t>Ketua Jurusan Teknik Mesin,</t>
  </si>
  <si>
    <t>Dr. Eng. Muslimin, S.T., M.T.</t>
  </si>
  <si>
    <t>NIP. 19770714 200812 1 005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</si>
</sst>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Protection="1"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Protection="1"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Protection="1"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Protection="1">
      <protection locked="0"/>
    </xf>
    <xf numFmtId="1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1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Protection="1"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39" xfId="0" applyFont="1" applyFill="1" applyBorder="1" applyProtection="1">
      <protection locked="0"/>
    </xf>
    <xf numFmtId="1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Protection="1">
      <protection locked="0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Protection="1"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Protection="1">
      <protection locked="0"/>
    </xf>
    <xf numFmtId="1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>
      <alignment horizontal="center" vertical="center"/>
    </xf>
    <xf numFmtId="0" fontId="4" fillId="0" borderId="55" xfId="0" applyFont="1" applyFill="1" applyBorder="1" applyProtection="1"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1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Protection="1"/>
    <xf numFmtId="11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top"/>
      <protection locked="0"/>
    </xf>
    <xf numFmtId="1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left" vertical="center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" fontId="4" fillId="0" borderId="21" xfId="0" applyNumberFormat="1" applyFont="1" applyFill="1" applyBorder="1" applyAlignment="1" applyProtection="1">
      <alignment horizontal="left" vertical="center"/>
      <protection locked="0"/>
    </xf>
    <xf numFmtId="1" fontId="4" fillId="0" borderId="30" xfId="0" applyNumberFormat="1" applyFont="1" applyFill="1" applyBorder="1" applyAlignment="1" applyProtection="1">
      <alignment horizontal="left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Protection="1">
      <protection locked="0"/>
    </xf>
    <xf numFmtId="0" fontId="4" fillId="0" borderId="49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1" fontId="4" fillId="0" borderId="30" xfId="0" applyNumberFormat="1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1" fillId="0" borderId="49" xfId="0" applyNumberFormat="1" applyFont="1" applyFill="1" applyBorder="1" applyAlignment="1" applyProtection="1">
      <alignment horizontal="center" vertical="center"/>
      <protection locked="0"/>
    </xf>
    <xf numFmtId="1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Protection="1"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Protection="1">
      <protection locked="0"/>
    </xf>
    <xf numFmtId="1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left" vertical="top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1" fillId="0" borderId="64" xfId="0" applyNumberFormat="1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>
      <alignment horizontal="left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1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Protection="1">
      <protection locked="0"/>
    </xf>
    <xf numFmtId="0" fontId="4" fillId="0" borderId="56" xfId="0" applyFont="1" applyFill="1" applyBorder="1" applyAlignment="1">
      <alignment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1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Protection="1"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vertical="center"/>
      <protection locked="0"/>
    </xf>
    <xf numFmtId="0" fontId="4" fillId="0" borderId="56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vertical="center"/>
    </xf>
    <xf numFmtId="0" fontId="1" fillId="0" borderId="75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left" vertical="top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>
      <alignment horizontal="left" vertical="center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>
      <alignment horizontal="left" vertical="center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left" vertical="center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200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377</xdr:row>
      <xdr:rowOff>39688</xdr:rowOff>
    </xdr:from>
    <xdr:to>
      <xdr:col>102</xdr:col>
      <xdr:colOff>1590419</xdr:colOff>
      <xdr:row>405</xdr:row>
      <xdr:rowOff>114991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500" y="57627838"/>
          <a:ext cx="2987419" cy="3961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7"/>
  <sheetViews>
    <sheetView tabSelected="1" topLeftCell="A109" workbookViewId="0">
      <selection sqref="A1:DJ407"/>
    </sheetView>
  </sheetViews>
  <sheetFormatPr defaultRowHeight="14.5"/>
  <cols>
    <col min="1" max="1" width="2.7265625" customWidth="1"/>
    <col min="2" max="2" width="23.26953125" customWidth="1"/>
    <col min="3" max="3" width="11.26953125" customWidth="1"/>
    <col min="4" max="101" width="0" hidden="1" customWidth="1"/>
    <col min="102" max="102" width="8.453125" customWidth="1"/>
    <col min="103" max="103" width="30.81640625" customWidth="1"/>
    <col min="104" max="104" width="4.1796875" customWidth="1"/>
    <col min="105" max="105" width="4" customWidth="1"/>
    <col min="106" max="106" width="7.81640625" customWidth="1"/>
    <col min="107" max="107" width="15.1796875" customWidth="1"/>
    <col min="108" max="108" width="5.7265625" customWidth="1"/>
    <col min="109" max="109" width="2.7265625" customWidth="1"/>
    <col min="110" max="110" width="1.54296875" customWidth="1"/>
    <col min="111" max="111" width="2.7265625" customWidth="1"/>
    <col min="112" max="112" width="6.453125" customWidth="1"/>
    <col min="113" max="113" width="7" customWidth="1"/>
    <col min="114" max="114" width="20" customWidth="1"/>
  </cols>
  <sheetData>
    <row r="1" spans="1:114" ht="20.5" thickBot="1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  <c r="CY1" s="4"/>
      <c r="CZ1" s="5"/>
      <c r="DA1" s="5"/>
      <c r="DB1" s="5"/>
      <c r="DC1" s="4"/>
      <c r="DD1" s="1"/>
      <c r="DE1" s="1"/>
      <c r="DF1" s="1"/>
      <c r="DG1" s="1"/>
      <c r="DH1" s="6"/>
      <c r="DI1" s="6"/>
    </row>
    <row r="2" spans="1:114" ht="15" thickBot="1">
      <c r="A2" s="1"/>
      <c r="B2" s="7" t="s">
        <v>0</v>
      </c>
      <c r="C2" s="8" t="s">
        <v>1</v>
      </c>
      <c r="D2" s="9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9" t="s">
        <v>3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9" t="s">
        <v>4</v>
      </c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  <c r="AZ2" s="9" t="s">
        <v>5</v>
      </c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1"/>
      <c r="BP2" s="12" t="s">
        <v>6</v>
      </c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4"/>
      <c r="CH2" s="12" t="s">
        <v>7</v>
      </c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4"/>
      <c r="CX2" s="15"/>
      <c r="CY2" s="8" t="s">
        <v>8</v>
      </c>
      <c r="CZ2" s="8" t="s">
        <v>9</v>
      </c>
      <c r="DA2" s="16" t="s">
        <v>10</v>
      </c>
      <c r="DB2" s="8" t="s">
        <v>11</v>
      </c>
      <c r="DC2" s="8" t="s">
        <v>12</v>
      </c>
      <c r="DD2" s="8" t="s">
        <v>13</v>
      </c>
      <c r="DE2" s="12" t="s">
        <v>14</v>
      </c>
      <c r="DF2" s="13"/>
      <c r="DG2" s="14"/>
      <c r="DH2" s="8" t="s">
        <v>15</v>
      </c>
      <c r="DI2" s="8" t="s">
        <v>16</v>
      </c>
      <c r="DJ2" s="17" t="s">
        <v>17</v>
      </c>
    </row>
    <row r="3" spans="1:114">
      <c r="A3" s="18">
        <v>1</v>
      </c>
      <c r="B3" s="19" t="s">
        <v>18</v>
      </c>
      <c r="C3" s="20" t="s">
        <v>19</v>
      </c>
      <c r="D3" s="21" t="s">
        <v>20</v>
      </c>
      <c r="E3" s="22" t="s">
        <v>20</v>
      </c>
      <c r="F3" s="22" t="s">
        <v>20</v>
      </c>
      <c r="G3" s="22" t="s">
        <v>20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1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21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3"/>
      <c r="AZ3" s="21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3"/>
      <c r="BP3" s="21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3"/>
      <c r="CH3" s="21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3"/>
      <c r="CX3" s="24" t="s">
        <v>21</v>
      </c>
      <c r="CY3" s="25" t="s">
        <v>22</v>
      </c>
      <c r="CZ3" s="26">
        <v>2</v>
      </c>
      <c r="DA3" s="26">
        <v>4</v>
      </c>
      <c r="DB3" s="27"/>
      <c r="DC3" s="28" t="s">
        <v>23</v>
      </c>
      <c r="DD3" s="29" t="str">
        <f t="shared" ref="DD3:DD66" si="0">IF(COUNTA(D3:S3)&gt;0,"Senin",IF(COUNTA(T3:AI3)&gt;0,"Selasa",IF(COUNTA(AJ3:AY3)&gt;0,"Rabu",IF(COUNTA(AZ3:BO3)&gt;0,"Kamis",IF(COUNTA(BP3:CG3)&gt;0,"Jumat",IF(COUNTA(CH3:CW3)&gt;0,"Sabtu"," "))))))</f>
        <v>Senin</v>
      </c>
      <c r="DE3" s="30">
        <f t="shared" ref="DE3:DE66" si="1">IF(COUNTA(D3),1,IF(COUNTA(E3),2,IF(COUNTA(F3),3,IF(COUNTA(G3),4,IF(COUNTA(H3),5,IF(COUNTA(I3),6,IF(COUNTA(J3),7,IF(COUNTA(K3),8,IF(COUNTA(L3),9,IF(COUNTA(M3),10,IF(COUNTA(N3),11,IF(COUNTA(O3),12,IF(COUNTA(P3),13,IF(COUNTA(Q3),14,IF(COUNTA(R3),15,IF(COUNTA(S3),16,IF(COUNTA(T3),1,IF(COUNTA(U3),2,IF(COUNTA(V3),3,IF(COUNTA(W3),4,IF(COUNTA(X3),5,IF(COUNTA(Y3),6,IF(COUNTA(Z3),7,IF(COUNTA(AA3),8,IF(COUNTA(AB3),9,IF(COUNTA(AC3),10,IF(COUNTA(AD3),11,IF(COUNTA(AE3),12,IF(COUNTA(AF3),13,IF(COUNTA(AG3),14,IF(COUNTA(AH3),15,IF(COUNTA(AI3),16,IF(COUNTA(AJ3),1,IF(COUNTA(AK3),2,IF(COUNTA(AL3),3,IF(COUNTA(AM3),4,IF(COUNTA(AN3),5,IF(COUNTA(AO3),6,IF(COUNTA(AP3),7,IF(COUNTA(AQ3),8,IF(COUNTA(AR3),9,IF(COUNTA(AS3),10,IF(COUNTA(AT3),11,IF(COUNTA(AU3),12,IF(COUNTA(AV3),13,IF(COUNTA(AW3),14,IF(COUNTA(AX3),15,IF(COUNTA(AY3),16,IF(COUNTA(AZ3),1,IF(COUNTA(BA3),2,IF(COUNTA(BB3),3,IF(COUNTA(BC3),4,IF(COUNTA(BD3),5,IF(COUNTA(BE3),6,IF(COUNTA(BF3),7,IF(COUNTA(BG3),8,IF(COUNTA(BH3),9,IF(COUNTA(BI3),10,IF(COUNTA(BJ3),11,IF(COUNTA(BK3),12,IF(COUNTA(BL3),13,IF(COUNTA(BM3),14,IF(COUNTA(BN3),15,IF(COUNTA(BO3),16))))))))))))))))))))))))))))))))))))))))))))))))))))))))))))))))+(IF(COUNTA(BP3),1,IF(COUNTA(BQ3),2,IF(COUNTA(BR3),3,IF(COUNTA(BS3),4,IF(COUNTA(BV3),5,IF(COUNTA(BW3),6,IF(COUNTA(BX3),7,IF(COUNTA(BY3),8,IF(COUNTA(BZ3),9,IF(COUNTA(CA3),10,IF(COUNTA(CB3),11,IF(COUNTA(CC3),12,IF(COUNTA(CD3),13,IF(COUNTA(CE3),14,IF(COUNTA(CF3),15,IF(COUNTA(CG3),16,IF(COUNTA(CH3),1,IF(COUNTA(CI3),2,IF(COUNTA(CJ3),3,IF(COUNTA(CK3),4,IF(COUNTA(CL3),5,IF(COUNTA(CM3),6,IF(COUNTA(CN3),7,IF(COUNTA(CO3),8,IF(COUNTA(CP3),9,IF(COUNTA(CQ3),10,IF(COUNTA(CR3),11,IF(COUNTA(CS3),12,IF(COUNTA(CT3),13,IF(COUNTA(CU3),14,IF(COUNTA(CV3),15,IF(COUNTA(CW3),16)))))))))))))))))))))))))))))))))</f>
        <v>1</v>
      </c>
      <c r="DF3" s="31" t="s">
        <v>24</v>
      </c>
      <c r="DG3" s="32">
        <f t="shared" ref="DG3:DG66" si="2">IF(COUNTA(CW3),16,IF(COUNTA(CV3),15,IF(COUNTA(CU3),14,IF(COUNTA(CT3),13,IF(COUNTA(CS3),12,IF(COUNTA(CR3),11,IF(COUNTA(CQ3),10,IF(COUNTA(CP3),9,IF(COUNTA(CO3),8,IF(COUNTA(CN3),7,IF(COUNTA(CM3),6,IF(COUNTA(CL3),5,IF(COUNTA(CK3),4,IF(COUNTA(CJ3),3,IF(COUNTA(CI3),2,IF(COUNTA(CH3),1,IF(COUNTA(CG3),16,IF(COUNTA(CF3),15,IF(COUNTA(CE3),14,IF(COUNTA(CD3),13,IF(COUNTA(CC3),12,IF(COUNTA(CB3),11,IF(COUNTA(CA3),10,IF(COUNTA(BZ3),9,IF(COUNTA(BY3),8,IF(COUNTA(BX3),7,IF(COUNTA(BW3),6,IF(COUNTA(BV3),5,IF(COUNTA(BS3),4,IF(COUNTA(BR3),3,IF(COUNTA(BQ3),2,IF(COUNTA(BP3),1,IF(COUNTA(BO3),16,IF(COUNTA(BN3),15,IF(COUNTA(BM3),14,IF(COUNTA(BL3),13,IF(COUNTA(BK3),12,IF(COUNTA(BJ3),11,IF(COUNTA(BI3),10,IF(COUNTA(BH3),9,IF(COUNTA(BG3),8,IF(COUNTA(BF3),7,IF(COUNTA(BE3),6,IF(COUNTA(BD3),5,IF(COUNTA(BC3),4,IF(COUNTA(BB3),3,IF(COUNTA(BA3),2,IF(COUNTA(AZ3),1,IF(COUNTA(AY3),16,IF(COUNTA(AX3),15,IF(COUNTA(AW3),14,IF(COUNTA(AV3),13,IF(COUNTA(AU3),12,IF(COUNTA(AT3),11,IF(COUNTA(AS3),10,IF(COUNTA(AR3),9,IF(COUNTA(AQ3),8,IF(COUNTA(AP3),7,IF(COUNTA(AO3),6,IF(COUNTA(AN3),5,IF(COUNTA(AM3),4,IF(COUNTA(AL3),3,IF(COUNTA(AK3),2,IF(COUNTA(AJ3),1)))))))))))))))))))))+IF(COUNTA(AI3),16,IF(COUNTA(AH3),15,IF(COUNTA(AG3),14,IF(COUNTA(AF3),13,IF(COUNTA(AE3),12,IF(COUNTA(AD3),11,IF(COUNTA(AC3),10,IF(COUNTA(AB3),9,IF(COUNTA(AA3),8,IF(COUNTA(Z3),7,IF(COUNTA(Y3),6,IF(COUNTA(X3),5,IF(COUNTA(W3),4,IF(COUNTA(V3),3,IF(COUNTA(U3),2,IF(COUNTA(T3),1))))))))))))))))))))))))))))))))))))))))))))))))))))))))))+IF(COUNTA(S3),16,IF(COUNTA(R3),15,IF(COUNTA(Q3),14,IF(COUNTA(P3),13,IF(COUNTA(O3),12,IF(COUNTA(N3),11,IF(COUNTA(M3),10,IF(COUNTA(L3),9,IF(COUNTA(K3),8,IF(COUNTA(J3),7,IF(COUNTA(I3),6,IF(COUNTA(H3),5,IF(COUNTA(G3),4,IF(COUNTA(F3),3,IF(COUNTA(E3),2,IF(COUNTA(D3),1)))))))))))))))))</f>
        <v>4</v>
      </c>
      <c r="DH3" s="33">
        <f>SUM(CZ3:CZ8)</f>
        <v>12</v>
      </c>
      <c r="DI3" s="33">
        <f>SUM(DA3:DA8)</f>
        <v>23</v>
      </c>
      <c r="DJ3" s="34" t="str">
        <f t="shared" ref="DJ3:DJ66" si="3">IF(LEFT(C3,2)="Me","D3 Mesin",IF(LEFT(C3,2)="En","D3 Energi",IF(LEFT(C3,2)="Ab","D3 Alat Berat",IF(LEFT(C3,3)="Man","D4 Manufaktur",IF(LEFT(C3,3)="Pop","D4 Pembangkit",IF(LEFT(C3,4)="Mpro","D3 Mesin (Produksi)",IF(LEFT(C3,4)="Mprn","D3 Mesin (Perancangan)",IF(LEFT(C3,4)="Mprt","D3 Mesin (Perawatan)",IF(LEFT(C3,3)="Z-E","Kls Holcim",IF(LEFT(C3,3)="Z-L","Kls PT BADAK",IF(LEFT(C3,3)="Z-G","Kls GMF",IF(LEFT(C3,3)="Z-M","D4 Man Terusan",IF(LEFT(C3,3)="Z-P","D4 Pembangkit Terusan"," ")))))))))))))</f>
        <v>D3 Alat Berat</v>
      </c>
    </row>
    <row r="4" spans="1:114">
      <c r="A4" s="18"/>
      <c r="B4" s="35" t="s">
        <v>18</v>
      </c>
      <c r="C4" s="36" t="s">
        <v>25</v>
      </c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37" t="s">
        <v>26</v>
      </c>
      <c r="U4" s="38" t="s">
        <v>26</v>
      </c>
      <c r="V4" s="38" t="s">
        <v>26</v>
      </c>
      <c r="W4" s="38" t="s">
        <v>26</v>
      </c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37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9"/>
      <c r="AZ4" s="37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9"/>
      <c r="BP4" s="37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9"/>
      <c r="CH4" s="37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9"/>
      <c r="CX4" s="40" t="s">
        <v>27</v>
      </c>
      <c r="CY4" s="41" t="s">
        <v>28</v>
      </c>
      <c r="CZ4" s="42">
        <v>2</v>
      </c>
      <c r="DA4" s="42">
        <v>4</v>
      </c>
      <c r="DB4" s="43"/>
      <c r="DC4" s="44" t="s">
        <v>29</v>
      </c>
      <c r="DD4" s="45" t="str">
        <f t="shared" si="0"/>
        <v>Selasa</v>
      </c>
      <c r="DE4" s="46">
        <f t="shared" si="1"/>
        <v>1</v>
      </c>
      <c r="DF4" s="47" t="s">
        <v>24</v>
      </c>
      <c r="DG4" s="48">
        <f t="shared" si="2"/>
        <v>4</v>
      </c>
      <c r="DH4" s="49"/>
      <c r="DI4" s="49"/>
      <c r="DJ4" s="50" t="str">
        <f t="shared" si="3"/>
        <v>D3 Alat Berat</v>
      </c>
    </row>
    <row r="5" spans="1:114">
      <c r="A5" s="18"/>
      <c r="B5" s="35" t="s">
        <v>18</v>
      </c>
      <c r="C5" s="36" t="s">
        <v>30</v>
      </c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7"/>
      <c r="U5" s="38"/>
      <c r="V5" s="38"/>
      <c r="W5" s="38"/>
      <c r="X5" s="38" t="s">
        <v>31</v>
      </c>
      <c r="Y5" s="38" t="s">
        <v>31</v>
      </c>
      <c r="Z5" s="38" t="s">
        <v>31</v>
      </c>
      <c r="AA5" s="38" t="s">
        <v>31</v>
      </c>
      <c r="AB5" s="38"/>
      <c r="AC5" s="38"/>
      <c r="AD5" s="38"/>
      <c r="AE5" s="38"/>
      <c r="AF5" s="38"/>
      <c r="AG5" s="38"/>
      <c r="AH5" s="38"/>
      <c r="AI5" s="39"/>
      <c r="AJ5" s="37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9"/>
      <c r="AZ5" s="37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9"/>
      <c r="BP5" s="37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9"/>
      <c r="CH5" s="37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9"/>
      <c r="CX5" s="40" t="s">
        <v>27</v>
      </c>
      <c r="CY5" s="41" t="s">
        <v>28</v>
      </c>
      <c r="CZ5" s="42">
        <v>2</v>
      </c>
      <c r="DA5" s="42">
        <v>4</v>
      </c>
      <c r="DB5" s="43"/>
      <c r="DC5" s="44" t="s">
        <v>29</v>
      </c>
      <c r="DD5" s="45" t="str">
        <f t="shared" si="0"/>
        <v>Selasa</v>
      </c>
      <c r="DE5" s="46">
        <f t="shared" si="1"/>
        <v>5</v>
      </c>
      <c r="DF5" s="47" t="s">
        <v>24</v>
      </c>
      <c r="DG5" s="48">
        <f t="shared" si="2"/>
        <v>8</v>
      </c>
      <c r="DH5" s="51"/>
      <c r="DI5" s="52"/>
      <c r="DJ5" s="50" t="str">
        <f t="shared" si="3"/>
        <v>D3 Alat Berat</v>
      </c>
    </row>
    <row r="6" spans="1:114">
      <c r="A6" s="18"/>
      <c r="B6" s="35" t="s">
        <v>18</v>
      </c>
      <c r="C6" s="36" t="s">
        <v>32</v>
      </c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7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9"/>
      <c r="AJ6" s="37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9"/>
      <c r="AZ6" s="37" t="s">
        <v>33</v>
      </c>
      <c r="BA6" s="38" t="s">
        <v>33</v>
      </c>
      <c r="BB6" s="38" t="s">
        <v>33</v>
      </c>
      <c r="BC6" s="38" t="s">
        <v>33</v>
      </c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37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9"/>
      <c r="CH6" s="37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9"/>
      <c r="CX6" s="40" t="s">
        <v>21</v>
      </c>
      <c r="CY6" s="41" t="s">
        <v>22</v>
      </c>
      <c r="CZ6" s="42">
        <v>2</v>
      </c>
      <c r="DA6" s="42">
        <v>4</v>
      </c>
      <c r="DB6" s="43"/>
      <c r="DC6" s="44" t="s">
        <v>34</v>
      </c>
      <c r="DD6" s="45" t="str">
        <f t="shared" si="0"/>
        <v>Kamis</v>
      </c>
      <c r="DE6" s="46">
        <f t="shared" si="1"/>
        <v>1</v>
      </c>
      <c r="DF6" s="47" t="s">
        <v>24</v>
      </c>
      <c r="DG6" s="48">
        <f t="shared" si="2"/>
        <v>4</v>
      </c>
      <c r="DH6" s="51"/>
      <c r="DI6" s="52"/>
      <c r="DJ6" s="50" t="str">
        <f t="shared" si="3"/>
        <v>D3 Alat Berat</v>
      </c>
    </row>
    <row r="7" spans="1:114">
      <c r="A7" s="18"/>
      <c r="B7" s="35" t="s">
        <v>18</v>
      </c>
      <c r="C7" s="36" t="s">
        <v>32</v>
      </c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37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9"/>
      <c r="AJ7" s="37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9"/>
      <c r="AZ7" s="37"/>
      <c r="BA7" s="38"/>
      <c r="BB7" s="38"/>
      <c r="BC7" s="38"/>
      <c r="BD7" s="38" t="s">
        <v>33</v>
      </c>
      <c r="BE7" s="38" t="s">
        <v>33</v>
      </c>
      <c r="BF7" s="38" t="s">
        <v>33</v>
      </c>
      <c r="BG7" s="38" t="s">
        <v>33</v>
      </c>
      <c r="BH7" s="38"/>
      <c r="BI7" s="38"/>
      <c r="BJ7" s="38"/>
      <c r="BK7" s="38"/>
      <c r="BL7" s="38"/>
      <c r="BM7" s="38"/>
      <c r="BN7" s="38"/>
      <c r="BO7" s="39"/>
      <c r="BP7" s="37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9"/>
      <c r="CH7" s="37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9"/>
      <c r="CX7" s="40" t="s">
        <v>35</v>
      </c>
      <c r="CY7" s="41" t="s">
        <v>36</v>
      </c>
      <c r="CZ7" s="42">
        <v>2</v>
      </c>
      <c r="DA7" s="42">
        <v>4</v>
      </c>
      <c r="DB7" s="43"/>
      <c r="DC7" s="44" t="s">
        <v>37</v>
      </c>
      <c r="DD7" s="45" t="str">
        <f t="shared" si="0"/>
        <v>Kamis</v>
      </c>
      <c r="DE7" s="46">
        <f t="shared" si="1"/>
        <v>5</v>
      </c>
      <c r="DF7" s="47" t="s">
        <v>24</v>
      </c>
      <c r="DG7" s="48">
        <f t="shared" si="2"/>
        <v>8</v>
      </c>
      <c r="DH7" s="51"/>
      <c r="DI7" s="52"/>
      <c r="DJ7" s="50" t="str">
        <f t="shared" si="3"/>
        <v>D3 Alat Berat</v>
      </c>
    </row>
    <row r="8" spans="1:114" ht="15" thickBot="1">
      <c r="A8" s="18"/>
      <c r="B8" s="53" t="s">
        <v>18</v>
      </c>
      <c r="C8" s="54" t="s">
        <v>38</v>
      </c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5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  <c r="AJ8" s="55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55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7"/>
      <c r="BP8" s="55"/>
      <c r="BQ8" s="56"/>
      <c r="BR8" s="56"/>
      <c r="BS8" s="56"/>
      <c r="BT8" s="56"/>
      <c r="BU8" s="56"/>
      <c r="BV8" s="56" t="s">
        <v>39</v>
      </c>
      <c r="BW8" s="56" t="s">
        <v>39</v>
      </c>
      <c r="BX8" s="56" t="s">
        <v>39</v>
      </c>
      <c r="BY8" s="56"/>
      <c r="BZ8" s="56"/>
      <c r="CA8" s="56"/>
      <c r="CB8" s="56"/>
      <c r="CC8" s="56"/>
      <c r="CD8" s="56"/>
      <c r="CE8" s="56"/>
      <c r="CF8" s="56"/>
      <c r="CG8" s="57"/>
      <c r="CH8" s="55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8"/>
      <c r="CY8" s="59" t="s">
        <v>40</v>
      </c>
      <c r="CZ8" s="60">
        <v>2</v>
      </c>
      <c r="DA8" s="60">
        <v>3</v>
      </c>
      <c r="DB8" s="61"/>
      <c r="DC8" s="62" t="s">
        <v>41</v>
      </c>
      <c r="DD8" s="63" t="str">
        <f t="shared" si="0"/>
        <v>Jumat</v>
      </c>
      <c r="DE8" s="64">
        <f t="shared" si="1"/>
        <v>5</v>
      </c>
      <c r="DF8" s="65" t="s">
        <v>24</v>
      </c>
      <c r="DG8" s="66">
        <f t="shared" si="2"/>
        <v>7</v>
      </c>
      <c r="DH8" s="67"/>
      <c r="DI8" s="67"/>
      <c r="DJ8" s="68" t="str">
        <f t="shared" si="3"/>
        <v>D4 Manufaktur</v>
      </c>
    </row>
    <row r="9" spans="1:114">
      <c r="A9" s="69">
        <v>2</v>
      </c>
      <c r="B9" s="19" t="s">
        <v>42</v>
      </c>
      <c r="C9" s="20" t="s">
        <v>43</v>
      </c>
      <c r="D9" s="21" t="s">
        <v>44</v>
      </c>
      <c r="E9" s="22" t="s">
        <v>44</v>
      </c>
      <c r="F9" s="22" t="s">
        <v>44</v>
      </c>
      <c r="G9" s="22" t="s">
        <v>44</v>
      </c>
      <c r="H9" s="22" t="s">
        <v>44</v>
      </c>
      <c r="I9" s="22" t="s">
        <v>44</v>
      </c>
      <c r="J9" s="22"/>
      <c r="K9" s="22"/>
      <c r="L9" s="22"/>
      <c r="M9" s="22"/>
      <c r="N9" s="22"/>
      <c r="O9" s="22"/>
      <c r="P9" s="22"/>
      <c r="Q9" s="22"/>
      <c r="R9" s="22"/>
      <c r="S9" s="23"/>
      <c r="T9" s="2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3"/>
      <c r="AZ9" s="21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3"/>
      <c r="BP9" s="21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3"/>
      <c r="CH9" s="21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3"/>
      <c r="CX9" s="24" t="s">
        <v>45</v>
      </c>
      <c r="CY9" s="25" t="s">
        <v>46</v>
      </c>
      <c r="CZ9" s="26">
        <v>3</v>
      </c>
      <c r="DA9" s="26">
        <v>6</v>
      </c>
      <c r="DB9" s="70" t="s">
        <v>47</v>
      </c>
      <c r="DC9" s="28" t="s">
        <v>48</v>
      </c>
      <c r="DD9" s="29" t="str">
        <f t="shared" si="0"/>
        <v>Senin</v>
      </c>
      <c r="DE9" s="30">
        <f t="shared" si="1"/>
        <v>1</v>
      </c>
      <c r="DF9" s="31" t="s">
        <v>24</v>
      </c>
      <c r="DG9" s="32">
        <f t="shared" si="2"/>
        <v>6</v>
      </c>
      <c r="DH9" s="33">
        <f>SUM(CZ9:CZ16)</f>
        <v>21</v>
      </c>
      <c r="DI9" s="33">
        <f>SUM(DA9:DA16)</f>
        <v>42</v>
      </c>
      <c r="DJ9" s="34" t="str">
        <f t="shared" si="3"/>
        <v>D4 Manufaktur</v>
      </c>
    </row>
    <row r="10" spans="1:114">
      <c r="A10" s="18"/>
      <c r="B10" s="35" t="s">
        <v>42</v>
      </c>
      <c r="C10" s="36" t="s">
        <v>38</v>
      </c>
      <c r="D10" s="37"/>
      <c r="E10" s="38"/>
      <c r="F10" s="38"/>
      <c r="G10" s="38"/>
      <c r="H10" s="38"/>
      <c r="I10" s="38"/>
      <c r="J10" s="38" t="s">
        <v>39</v>
      </c>
      <c r="K10" s="38" t="s">
        <v>39</v>
      </c>
      <c r="L10" s="38" t="s">
        <v>39</v>
      </c>
      <c r="M10" s="38" t="s">
        <v>39</v>
      </c>
      <c r="N10" s="38" t="s">
        <v>39</v>
      </c>
      <c r="O10" s="38" t="s">
        <v>39</v>
      </c>
      <c r="P10" s="38"/>
      <c r="Q10" s="38"/>
      <c r="R10" s="38"/>
      <c r="S10" s="39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37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9"/>
      <c r="AZ10" s="37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9"/>
      <c r="BP10" s="37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9"/>
      <c r="CH10" s="37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40"/>
      <c r="CY10" s="41" t="s">
        <v>49</v>
      </c>
      <c r="CZ10" s="42">
        <v>3</v>
      </c>
      <c r="DA10" s="42">
        <v>6</v>
      </c>
      <c r="DB10" s="43" t="s">
        <v>47</v>
      </c>
      <c r="DC10" s="44" t="s">
        <v>48</v>
      </c>
      <c r="DD10" s="45" t="str">
        <f t="shared" si="0"/>
        <v>Senin</v>
      </c>
      <c r="DE10" s="46">
        <f t="shared" si="1"/>
        <v>7</v>
      </c>
      <c r="DF10" s="47" t="s">
        <v>24</v>
      </c>
      <c r="DG10" s="48">
        <f t="shared" si="2"/>
        <v>12</v>
      </c>
      <c r="DH10" s="51"/>
      <c r="DI10" s="52"/>
      <c r="DJ10" s="50" t="str">
        <f t="shared" si="3"/>
        <v>D4 Manufaktur</v>
      </c>
    </row>
    <row r="11" spans="1:114">
      <c r="A11" s="69"/>
      <c r="B11" s="35" t="s">
        <v>42</v>
      </c>
      <c r="C11" s="36" t="s">
        <v>50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7" t="s">
        <v>51</v>
      </c>
      <c r="U11" s="38" t="s">
        <v>51</v>
      </c>
      <c r="V11" s="38" t="s">
        <v>51</v>
      </c>
      <c r="W11" s="38" t="s">
        <v>51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9"/>
      <c r="AZ11" s="37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9"/>
      <c r="BP11" s="37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9"/>
      <c r="CH11" s="37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40" t="s">
        <v>52</v>
      </c>
      <c r="CY11" s="41" t="s">
        <v>53</v>
      </c>
      <c r="CZ11" s="42">
        <v>2</v>
      </c>
      <c r="DA11" s="42">
        <v>4</v>
      </c>
      <c r="DB11" s="71"/>
      <c r="DC11" s="44" t="s">
        <v>54</v>
      </c>
      <c r="DD11" s="45" t="str">
        <f t="shared" si="0"/>
        <v>Selasa</v>
      </c>
      <c r="DE11" s="46">
        <f t="shared" si="1"/>
        <v>1</v>
      </c>
      <c r="DF11" s="47" t="s">
        <v>24</v>
      </c>
      <c r="DG11" s="48">
        <f t="shared" si="2"/>
        <v>4</v>
      </c>
      <c r="DH11" s="72"/>
      <c r="DI11" s="49"/>
      <c r="DJ11" s="50" t="str">
        <f t="shared" si="3"/>
        <v>D4 Manufaktur</v>
      </c>
    </row>
    <row r="12" spans="1:114">
      <c r="A12" s="18"/>
      <c r="B12" s="35" t="s">
        <v>42</v>
      </c>
      <c r="C12" s="36" t="s">
        <v>55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37"/>
      <c r="U12" s="38"/>
      <c r="V12" s="38"/>
      <c r="W12" s="38"/>
      <c r="X12" s="38" t="s">
        <v>56</v>
      </c>
      <c r="Y12" s="38" t="s">
        <v>56</v>
      </c>
      <c r="Z12" s="38" t="s">
        <v>56</v>
      </c>
      <c r="AA12" s="38" t="s">
        <v>56</v>
      </c>
      <c r="AB12" s="38" t="s">
        <v>56</v>
      </c>
      <c r="AC12" s="38" t="s">
        <v>56</v>
      </c>
      <c r="AD12" s="38"/>
      <c r="AE12" s="38"/>
      <c r="AF12" s="38"/>
      <c r="AG12" s="38"/>
      <c r="AH12" s="38"/>
      <c r="AI12" s="39"/>
      <c r="AJ12" s="37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9"/>
      <c r="AZ12" s="37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9"/>
      <c r="BP12" s="37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9"/>
      <c r="CH12" s="37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9"/>
      <c r="CX12" s="73" t="s">
        <v>57</v>
      </c>
      <c r="CY12" s="41" t="s">
        <v>58</v>
      </c>
      <c r="CZ12" s="42">
        <v>3</v>
      </c>
      <c r="DA12" s="42">
        <v>6</v>
      </c>
      <c r="DB12" s="43"/>
      <c r="DC12" s="44" t="s">
        <v>59</v>
      </c>
      <c r="DD12" s="45" t="str">
        <f t="shared" si="0"/>
        <v>Selasa</v>
      </c>
      <c r="DE12" s="46">
        <f t="shared" si="1"/>
        <v>5</v>
      </c>
      <c r="DF12" s="47" t="s">
        <v>24</v>
      </c>
      <c r="DG12" s="48">
        <f t="shared" si="2"/>
        <v>10</v>
      </c>
      <c r="DH12" s="51"/>
      <c r="DI12" s="52"/>
      <c r="DJ12" s="50" t="str">
        <f t="shared" si="3"/>
        <v>D4 Manufaktur</v>
      </c>
    </row>
    <row r="13" spans="1:114">
      <c r="A13" s="18"/>
      <c r="B13" s="35" t="s">
        <v>42</v>
      </c>
      <c r="C13" s="36" t="s">
        <v>60</v>
      </c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37" t="s">
        <v>61</v>
      </c>
      <c r="AK13" s="38" t="s">
        <v>61</v>
      </c>
      <c r="AL13" s="38" t="s">
        <v>61</v>
      </c>
      <c r="AM13" s="38" t="s">
        <v>61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  <c r="AZ13" s="37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9"/>
      <c r="BP13" s="37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9"/>
      <c r="CH13" s="37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9"/>
      <c r="CX13" s="73" t="s">
        <v>62</v>
      </c>
      <c r="CY13" s="41" t="s">
        <v>63</v>
      </c>
      <c r="CZ13" s="42">
        <v>2</v>
      </c>
      <c r="DA13" s="42">
        <v>4</v>
      </c>
      <c r="DB13" s="43"/>
      <c r="DC13" s="44" t="s">
        <v>59</v>
      </c>
      <c r="DD13" s="45" t="str">
        <f t="shared" si="0"/>
        <v>Rabu</v>
      </c>
      <c r="DE13" s="46">
        <f t="shared" si="1"/>
        <v>1</v>
      </c>
      <c r="DF13" s="47" t="s">
        <v>24</v>
      </c>
      <c r="DG13" s="48">
        <f t="shared" si="2"/>
        <v>4</v>
      </c>
      <c r="DH13" s="51"/>
      <c r="DI13" s="52"/>
      <c r="DJ13" s="50" t="str">
        <f t="shared" si="3"/>
        <v>D3 Mesin (Produksi)</v>
      </c>
    </row>
    <row r="14" spans="1:114">
      <c r="A14" s="18"/>
      <c r="B14" s="35" t="s">
        <v>42</v>
      </c>
      <c r="C14" s="36" t="s">
        <v>64</v>
      </c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9"/>
      <c r="AJ14" s="37"/>
      <c r="AK14" s="38"/>
      <c r="AL14" s="38"/>
      <c r="AM14" s="38"/>
      <c r="AN14" s="38" t="s">
        <v>65</v>
      </c>
      <c r="AO14" s="38" t="s">
        <v>65</v>
      </c>
      <c r="AP14" s="38" t="s">
        <v>65</v>
      </c>
      <c r="AQ14" s="38" t="s">
        <v>65</v>
      </c>
      <c r="AR14" s="38"/>
      <c r="AS14" s="38"/>
      <c r="AT14" s="38"/>
      <c r="AU14" s="38"/>
      <c r="AV14" s="38"/>
      <c r="AW14" s="38"/>
      <c r="AX14" s="38"/>
      <c r="AY14" s="39"/>
      <c r="AZ14" s="37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9"/>
      <c r="BP14" s="37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9"/>
      <c r="CH14" s="37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9"/>
      <c r="CX14" s="40" t="s">
        <v>62</v>
      </c>
      <c r="CY14" s="41" t="s">
        <v>66</v>
      </c>
      <c r="CZ14" s="42">
        <v>2</v>
      </c>
      <c r="DA14" s="42">
        <v>4</v>
      </c>
      <c r="DB14" s="43" t="s">
        <v>67</v>
      </c>
      <c r="DC14" s="44" t="s">
        <v>59</v>
      </c>
      <c r="DD14" s="45" t="str">
        <f t="shared" si="0"/>
        <v>Rabu</v>
      </c>
      <c r="DE14" s="46">
        <f t="shared" si="1"/>
        <v>5</v>
      </c>
      <c r="DF14" s="47" t="s">
        <v>24</v>
      </c>
      <c r="DG14" s="48">
        <f t="shared" si="2"/>
        <v>8</v>
      </c>
      <c r="DH14" s="72"/>
      <c r="DI14" s="49"/>
      <c r="DJ14" s="50" t="str">
        <f t="shared" si="3"/>
        <v>D3 Mesin (Produksi)</v>
      </c>
    </row>
    <row r="15" spans="1:114">
      <c r="A15" s="18"/>
      <c r="B15" s="35" t="s">
        <v>42</v>
      </c>
      <c r="C15" s="36" t="s">
        <v>68</v>
      </c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37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9"/>
      <c r="AZ15" s="37" t="s">
        <v>69</v>
      </c>
      <c r="BA15" s="38" t="s">
        <v>69</v>
      </c>
      <c r="BB15" s="38" t="s">
        <v>69</v>
      </c>
      <c r="BC15" s="38" t="s">
        <v>69</v>
      </c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9"/>
      <c r="BP15" s="37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9"/>
      <c r="CH15" s="37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9"/>
      <c r="CX15" s="40" t="s">
        <v>70</v>
      </c>
      <c r="CY15" s="41" t="s">
        <v>71</v>
      </c>
      <c r="CZ15" s="42">
        <v>2</v>
      </c>
      <c r="DA15" s="42">
        <v>4</v>
      </c>
      <c r="DB15" s="43"/>
      <c r="DC15" s="44" t="s">
        <v>72</v>
      </c>
      <c r="DD15" s="45" t="str">
        <f t="shared" si="0"/>
        <v>Kamis</v>
      </c>
      <c r="DE15" s="46">
        <f t="shared" si="1"/>
        <v>1</v>
      </c>
      <c r="DF15" s="47" t="s">
        <v>24</v>
      </c>
      <c r="DG15" s="48">
        <f t="shared" si="2"/>
        <v>4</v>
      </c>
      <c r="DH15" s="49"/>
      <c r="DI15" s="49"/>
      <c r="DJ15" s="50" t="str">
        <f t="shared" si="3"/>
        <v>D3 Mesin</v>
      </c>
    </row>
    <row r="16" spans="1:114" ht="15" thickBot="1">
      <c r="A16" s="18"/>
      <c r="B16" s="74" t="s">
        <v>42</v>
      </c>
      <c r="C16" s="54" t="s">
        <v>73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  <c r="AJ16" s="55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5" t="s">
        <v>74</v>
      </c>
      <c r="BQ16" s="56" t="s">
        <v>74</v>
      </c>
      <c r="BR16" s="56" t="s">
        <v>74</v>
      </c>
      <c r="BS16" s="56" t="s">
        <v>74</v>
      </c>
      <c r="BT16" s="56"/>
      <c r="BU16" s="56"/>
      <c r="BV16" s="56" t="s">
        <v>74</v>
      </c>
      <c r="BW16" s="56" t="s">
        <v>74</v>
      </c>
      <c r="BX16" s="56" t="s">
        <v>74</v>
      </c>
      <c r="BY16" s="56" t="s">
        <v>74</v>
      </c>
      <c r="BZ16" s="56"/>
      <c r="CA16" s="56"/>
      <c r="CB16" s="56"/>
      <c r="CC16" s="56"/>
      <c r="CD16" s="56"/>
      <c r="CE16" s="56"/>
      <c r="CF16" s="56"/>
      <c r="CG16" s="57"/>
      <c r="CH16" s="55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7"/>
      <c r="CX16" s="58" t="s">
        <v>75</v>
      </c>
      <c r="CY16" s="75" t="s">
        <v>76</v>
      </c>
      <c r="CZ16" s="60">
        <v>4</v>
      </c>
      <c r="DA16" s="60">
        <v>8</v>
      </c>
      <c r="DB16" s="61" t="s">
        <v>47</v>
      </c>
      <c r="DC16" s="62" t="s">
        <v>48</v>
      </c>
      <c r="DD16" s="63" t="str">
        <f t="shared" si="0"/>
        <v>Jumat</v>
      </c>
      <c r="DE16" s="64">
        <f t="shared" si="1"/>
        <v>1</v>
      </c>
      <c r="DF16" s="65" t="s">
        <v>24</v>
      </c>
      <c r="DG16" s="66">
        <f t="shared" si="2"/>
        <v>8</v>
      </c>
      <c r="DH16" s="76"/>
      <c r="DI16" s="76"/>
      <c r="DJ16" s="68" t="str">
        <f t="shared" si="3"/>
        <v>D3 Mesin (Perawatan)</v>
      </c>
    </row>
    <row r="17" spans="1:114">
      <c r="A17" s="18">
        <v>3</v>
      </c>
      <c r="B17" s="77" t="s">
        <v>77</v>
      </c>
      <c r="C17" s="78" t="s">
        <v>78</v>
      </c>
      <c r="D17" s="79" t="s">
        <v>79</v>
      </c>
      <c r="E17" s="80" t="s">
        <v>79</v>
      </c>
      <c r="F17" s="80" t="s">
        <v>79</v>
      </c>
      <c r="G17" s="80" t="s">
        <v>79</v>
      </c>
      <c r="H17" s="80" t="s">
        <v>79</v>
      </c>
      <c r="I17" s="80" t="s">
        <v>79</v>
      </c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79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/>
      <c r="AJ17" s="79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1"/>
      <c r="AZ17" s="79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1"/>
      <c r="BP17" s="79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1"/>
      <c r="CH17" s="79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1"/>
      <c r="CX17" s="82" t="s">
        <v>80</v>
      </c>
      <c r="CY17" s="83" t="s">
        <v>81</v>
      </c>
      <c r="CZ17" s="84">
        <v>3</v>
      </c>
      <c r="DA17" s="84">
        <v>6</v>
      </c>
      <c r="DB17" s="85"/>
      <c r="DC17" s="86" t="s">
        <v>82</v>
      </c>
      <c r="DD17" s="87" t="str">
        <f t="shared" si="0"/>
        <v>Senin</v>
      </c>
      <c r="DE17" s="88">
        <f t="shared" si="1"/>
        <v>1</v>
      </c>
      <c r="DF17" s="89" t="s">
        <v>24</v>
      </c>
      <c r="DG17" s="90">
        <f t="shared" si="2"/>
        <v>6</v>
      </c>
      <c r="DH17" s="91">
        <f>SUM(CZ17:CZ19)</f>
        <v>7</v>
      </c>
      <c r="DI17" s="91">
        <f>SUM(DA17:DA19)</f>
        <v>14</v>
      </c>
      <c r="DJ17" s="92" t="str">
        <f t="shared" si="3"/>
        <v>D4 Pembangkit</v>
      </c>
    </row>
    <row r="18" spans="1:114">
      <c r="A18" s="18"/>
      <c r="B18" s="93" t="s">
        <v>77</v>
      </c>
      <c r="C18" s="36" t="s">
        <v>83</v>
      </c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  <c r="T18" s="3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9"/>
      <c r="AJ18" s="37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9"/>
      <c r="AZ18" s="37" t="s">
        <v>84</v>
      </c>
      <c r="BA18" s="38" t="s">
        <v>84</v>
      </c>
      <c r="BB18" s="38" t="s">
        <v>84</v>
      </c>
      <c r="BC18" s="38" t="s">
        <v>84</v>
      </c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9"/>
      <c r="BP18" s="37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9"/>
      <c r="CH18" s="37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9"/>
      <c r="CX18" s="40" t="s">
        <v>85</v>
      </c>
      <c r="CY18" s="41" t="s">
        <v>86</v>
      </c>
      <c r="CZ18" s="42">
        <v>2</v>
      </c>
      <c r="DA18" s="42">
        <v>4</v>
      </c>
      <c r="DB18" s="43"/>
      <c r="DC18" s="44" t="s">
        <v>87</v>
      </c>
      <c r="DD18" s="45" t="str">
        <f t="shared" si="0"/>
        <v>Kamis</v>
      </c>
      <c r="DE18" s="46">
        <f t="shared" si="1"/>
        <v>1</v>
      </c>
      <c r="DF18" s="47" t="s">
        <v>24</v>
      </c>
      <c r="DG18" s="48">
        <f t="shared" si="2"/>
        <v>4</v>
      </c>
      <c r="DH18" s="49"/>
      <c r="DI18" s="49"/>
      <c r="DJ18" s="50" t="str">
        <f t="shared" si="3"/>
        <v>D3 Energi</v>
      </c>
    </row>
    <row r="19" spans="1:114" ht="15" thickBot="1">
      <c r="A19" s="18"/>
      <c r="B19" s="53" t="s">
        <v>77</v>
      </c>
      <c r="C19" s="54" t="s">
        <v>88</v>
      </c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5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7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7"/>
      <c r="AZ19" s="55"/>
      <c r="BA19" s="56"/>
      <c r="BB19" s="56"/>
      <c r="BC19" s="56"/>
      <c r="BD19" s="56" t="s">
        <v>89</v>
      </c>
      <c r="BE19" s="56" t="s">
        <v>89</v>
      </c>
      <c r="BF19" s="56" t="s">
        <v>89</v>
      </c>
      <c r="BG19" s="56" t="s">
        <v>89</v>
      </c>
      <c r="BH19" s="56"/>
      <c r="BI19" s="56"/>
      <c r="BJ19" s="56"/>
      <c r="BK19" s="56"/>
      <c r="BL19" s="56"/>
      <c r="BM19" s="56"/>
      <c r="BN19" s="56"/>
      <c r="BO19" s="57"/>
      <c r="BP19" s="55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7"/>
      <c r="CH19" s="55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7"/>
      <c r="CX19" s="58" t="s">
        <v>85</v>
      </c>
      <c r="CY19" s="59" t="s">
        <v>86</v>
      </c>
      <c r="CZ19" s="60">
        <v>2</v>
      </c>
      <c r="DA19" s="60">
        <v>4</v>
      </c>
      <c r="DB19" s="61"/>
      <c r="DC19" s="62" t="s">
        <v>90</v>
      </c>
      <c r="DD19" s="45" t="str">
        <f t="shared" si="0"/>
        <v>Kamis</v>
      </c>
      <c r="DE19" s="46">
        <f t="shared" si="1"/>
        <v>5</v>
      </c>
      <c r="DF19" s="47" t="s">
        <v>24</v>
      </c>
      <c r="DG19" s="48">
        <f t="shared" si="2"/>
        <v>8</v>
      </c>
      <c r="DH19" s="49"/>
      <c r="DI19" s="49"/>
      <c r="DJ19" s="50" t="str">
        <f t="shared" si="3"/>
        <v>D3 Energi</v>
      </c>
    </row>
    <row r="20" spans="1:114">
      <c r="A20" s="18">
        <v>4</v>
      </c>
      <c r="B20" s="19" t="s">
        <v>91</v>
      </c>
      <c r="C20" s="20" t="s">
        <v>73</v>
      </c>
      <c r="D20" s="21"/>
      <c r="E20" s="22"/>
      <c r="F20" s="22"/>
      <c r="G20" s="22"/>
      <c r="H20" s="22" t="s">
        <v>92</v>
      </c>
      <c r="I20" s="22" t="s">
        <v>92</v>
      </c>
      <c r="J20" s="22" t="s">
        <v>92</v>
      </c>
      <c r="K20" s="22" t="s">
        <v>92</v>
      </c>
      <c r="L20" s="22"/>
      <c r="M20" s="22"/>
      <c r="N20" s="22"/>
      <c r="O20" s="22"/>
      <c r="P20" s="22"/>
      <c r="Q20" s="22"/>
      <c r="R20" s="22"/>
      <c r="S20" s="23"/>
      <c r="T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1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  <c r="AZ20" s="21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3"/>
      <c r="BP20" s="21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3"/>
      <c r="CH20" s="21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3"/>
      <c r="CX20" s="24" t="s">
        <v>93</v>
      </c>
      <c r="CY20" s="25" t="s">
        <v>94</v>
      </c>
      <c r="CZ20" s="26">
        <v>2</v>
      </c>
      <c r="DA20" s="26">
        <v>4</v>
      </c>
      <c r="DB20" s="70"/>
      <c r="DC20" s="94" t="s">
        <v>95</v>
      </c>
      <c r="DD20" s="29" t="str">
        <f t="shared" si="0"/>
        <v>Senin</v>
      </c>
      <c r="DE20" s="30">
        <f t="shared" si="1"/>
        <v>5</v>
      </c>
      <c r="DF20" s="31" t="s">
        <v>24</v>
      </c>
      <c r="DG20" s="32">
        <f t="shared" si="2"/>
        <v>8</v>
      </c>
      <c r="DH20" s="95">
        <f>SUM(CZ20:CZ24)</f>
        <v>10</v>
      </c>
      <c r="DI20" s="33">
        <f>SUM(DA20:DA24)</f>
        <v>19</v>
      </c>
      <c r="DJ20" s="34" t="str">
        <f t="shared" si="3"/>
        <v>D3 Mesin (Perawatan)</v>
      </c>
    </row>
    <row r="21" spans="1:114">
      <c r="A21" s="18"/>
      <c r="B21" s="77" t="s">
        <v>91</v>
      </c>
      <c r="C21" s="78" t="s">
        <v>96</v>
      </c>
      <c r="D21" s="7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  <c r="T21" s="79"/>
      <c r="U21" s="80"/>
      <c r="V21" s="80"/>
      <c r="W21" s="80"/>
      <c r="X21" s="80"/>
      <c r="Y21" s="80"/>
      <c r="Z21" s="80" t="s">
        <v>97</v>
      </c>
      <c r="AA21" s="80" t="s">
        <v>97</v>
      </c>
      <c r="AB21" s="80" t="s">
        <v>97</v>
      </c>
      <c r="AC21" s="80" t="s">
        <v>97</v>
      </c>
      <c r="AD21" s="80"/>
      <c r="AE21" s="80"/>
      <c r="AF21" s="80"/>
      <c r="AG21" s="80"/>
      <c r="AH21" s="80"/>
      <c r="AI21" s="81"/>
      <c r="AJ21" s="79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1"/>
      <c r="AZ21" s="79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1"/>
      <c r="BP21" s="79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1"/>
      <c r="CH21" s="79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1"/>
      <c r="CX21" s="40" t="s">
        <v>98</v>
      </c>
      <c r="CY21" s="41" t="s">
        <v>99</v>
      </c>
      <c r="CZ21" s="84">
        <v>2</v>
      </c>
      <c r="DA21" s="84">
        <v>4</v>
      </c>
      <c r="DB21" s="85"/>
      <c r="DC21" s="86" t="s">
        <v>100</v>
      </c>
      <c r="DD21" s="45" t="str">
        <f t="shared" si="0"/>
        <v>Selasa</v>
      </c>
      <c r="DE21" s="46">
        <f t="shared" si="1"/>
        <v>7</v>
      </c>
      <c r="DF21" s="47" t="s">
        <v>24</v>
      </c>
      <c r="DG21" s="48">
        <f t="shared" si="2"/>
        <v>10</v>
      </c>
      <c r="DH21" s="51"/>
      <c r="DI21" s="52"/>
      <c r="DJ21" s="50" t="str">
        <f t="shared" si="3"/>
        <v>D4 Manufaktur</v>
      </c>
    </row>
    <row r="22" spans="1:114">
      <c r="A22" s="18"/>
      <c r="B22" s="96" t="s">
        <v>91</v>
      </c>
      <c r="C22" s="97" t="s">
        <v>43</v>
      </c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/>
      <c r="T22" s="98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98" t="s">
        <v>101</v>
      </c>
      <c r="AK22" s="99" t="s">
        <v>101</v>
      </c>
      <c r="AL22" s="99" t="s">
        <v>101</v>
      </c>
      <c r="AM22" s="99" t="s">
        <v>101</v>
      </c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100"/>
      <c r="AZ22" s="98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100"/>
      <c r="BP22" s="98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100"/>
      <c r="CH22" s="98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100"/>
      <c r="CX22" s="101" t="s">
        <v>102</v>
      </c>
      <c r="CY22" s="102" t="s">
        <v>103</v>
      </c>
      <c r="CZ22" s="103">
        <v>2</v>
      </c>
      <c r="DA22" s="103">
        <v>4</v>
      </c>
      <c r="DB22" s="104"/>
      <c r="DC22" s="105" t="s">
        <v>104</v>
      </c>
      <c r="DD22" s="45" t="str">
        <f t="shared" si="0"/>
        <v>Rabu</v>
      </c>
      <c r="DE22" s="46">
        <f t="shared" si="1"/>
        <v>1</v>
      </c>
      <c r="DF22" s="47" t="s">
        <v>24</v>
      </c>
      <c r="DG22" s="48">
        <f t="shared" si="2"/>
        <v>4</v>
      </c>
      <c r="DH22" s="51"/>
      <c r="DI22" s="52"/>
      <c r="DJ22" s="50" t="str">
        <f t="shared" si="3"/>
        <v>D4 Manufaktur</v>
      </c>
    </row>
    <row r="23" spans="1:114">
      <c r="A23" s="18"/>
      <c r="B23" s="96" t="s">
        <v>91</v>
      </c>
      <c r="C23" s="97" t="s">
        <v>105</v>
      </c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  <c r="T23" s="98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/>
      <c r="AJ23" s="98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100"/>
      <c r="AZ23" s="98"/>
      <c r="BA23" s="99"/>
      <c r="BB23" s="99"/>
      <c r="BC23" s="99"/>
      <c r="BD23" s="99"/>
      <c r="BE23" s="99"/>
      <c r="BF23" s="99" t="s">
        <v>69</v>
      </c>
      <c r="BG23" s="99" t="s">
        <v>69</v>
      </c>
      <c r="BH23" s="99" t="s">
        <v>69</v>
      </c>
      <c r="BI23" s="99"/>
      <c r="BJ23" s="99"/>
      <c r="BK23" s="99"/>
      <c r="BL23" s="99"/>
      <c r="BM23" s="99"/>
      <c r="BN23" s="99"/>
      <c r="BO23" s="100"/>
      <c r="BP23" s="98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100"/>
      <c r="CH23" s="98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100"/>
      <c r="CX23" s="101" t="s">
        <v>106</v>
      </c>
      <c r="CY23" s="102" t="s">
        <v>107</v>
      </c>
      <c r="CZ23" s="103">
        <v>2</v>
      </c>
      <c r="DA23" s="103">
        <v>3</v>
      </c>
      <c r="DB23" s="104"/>
      <c r="DC23" s="105" t="s">
        <v>108</v>
      </c>
      <c r="DD23" s="45" t="str">
        <f t="shared" si="0"/>
        <v>Kamis</v>
      </c>
      <c r="DE23" s="46">
        <f t="shared" si="1"/>
        <v>7</v>
      </c>
      <c r="DF23" s="47" t="s">
        <v>24</v>
      </c>
      <c r="DG23" s="48">
        <f t="shared" si="2"/>
        <v>9</v>
      </c>
      <c r="DH23" s="51"/>
      <c r="DI23" s="52"/>
      <c r="DJ23" s="50" t="str">
        <f t="shared" si="3"/>
        <v xml:space="preserve"> </v>
      </c>
    </row>
    <row r="24" spans="1:114" ht="15" thickBot="1">
      <c r="A24" s="18"/>
      <c r="B24" s="106" t="s">
        <v>91</v>
      </c>
      <c r="C24" s="107" t="s">
        <v>55</v>
      </c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08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  <c r="AJ24" s="108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10"/>
      <c r="BP24" s="108" t="s">
        <v>56</v>
      </c>
      <c r="BQ24" s="109" t="s">
        <v>56</v>
      </c>
      <c r="BR24" s="109" t="s">
        <v>56</v>
      </c>
      <c r="BS24" s="109" t="s">
        <v>56</v>
      </c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10"/>
      <c r="CH24" s="108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10"/>
      <c r="CX24" s="58" t="s">
        <v>109</v>
      </c>
      <c r="CY24" s="59" t="s">
        <v>110</v>
      </c>
      <c r="CZ24" s="111">
        <v>2</v>
      </c>
      <c r="DA24" s="111">
        <v>4</v>
      </c>
      <c r="DB24" s="112"/>
      <c r="DC24" s="113" t="s">
        <v>111</v>
      </c>
      <c r="DD24" s="63" t="str">
        <f t="shared" si="0"/>
        <v>Jumat</v>
      </c>
      <c r="DE24" s="64">
        <f t="shared" si="1"/>
        <v>1</v>
      </c>
      <c r="DF24" s="65" t="s">
        <v>24</v>
      </c>
      <c r="DG24" s="66">
        <f t="shared" si="2"/>
        <v>4</v>
      </c>
      <c r="DH24" s="114"/>
      <c r="DI24" s="114"/>
      <c r="DJ24" s="68" t="str">
        <f t="shared" si="3"/>
        <v>D4 Manufaktur</v>
      </c>
    </row>
    <row r="25" spans="1:114">
      <c r="A25" s="18">
        <v>5</v>
      </c>
      <c r="B25" s="19" t="s">
        <v>112</v>
      </c>
      <c r="C25" s="20" t="s">
        <v>113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1" t="s">
        <v>114</v>
      </c>
      <c r="U25" s="22" t="s">
        <v>114</v>
      </c>
      <c r="V25" s="22" t="s">
        <v>114</v>
      </c>
      <c r="W25" s="22" t="s">
        <v>114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1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3"/>
      <c r="AZ25" s="21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3"/>
      <c r="BP25" s="21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3"/>
      <c r="CH25" s="21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3"/>
      <c r="CX25" s="24" t="s">
        <v>115</v>
      </c>
      <c r="CY25" s="25" t="s">
        <v>116</v>
      </c>
      <c r="CZ25" s="26">
        <v>4</v>
      </c>
      <c r="DA25" s="26">
        <v>4</v>
      </c>
      <c r="DB25" s="70"/>
      <c r="DC25" s="28" t="s">
        <v>117</v>
      </c>
      <c r="DD25" s="29" t="str">
        <f t="shared" si="0"/>
        <v>Selasa</v>
      </c>
      <c r="DE25" s="30">
        <f t="shared" si="1"/>
        <v>1</v>
      </c>
      <c r="DF25" s="31" t="s">
        <v>24</v>
      </c>
      <c r="DG25" s="32">
        <f t="shared" si="2"/>
        <v>4</v>
      </c>
      <c r="DH25" s="33">
        <f>SUM(CZ25:CZ29)</f>
        <v>12</v>
      </c>
      <c r="DI25" s="33">
        <f>SUM(DA25:DA29)</f>
        <v>20</v>
      </c>
      <c r="DJ25" s="34" t="str">
        <f t="shared" si="3"/>
        <v>D4 Pembangkit</v>
      </c>
    </row>
    <row r="26" spans="1:114">
      <c r="A26" s="18"/>
      <c r="B26" s="35" t="s">
        <v>112</v>
      </c>
      <c r="C26" s="36" t="s">
        <v>118</v>
      </c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9"/>
      <c r="AJ26" s="37" t="s">
        <v>119</v>
      </c>
      <c r="AK26" s="38" t="s">
        <v>119</v>
      </c>
      <c r="AL26" s="38" t="s">
        <v>119</v>
      </c>
      <c r="AM26" s="38" t="s">
        <v>119</v>
      </c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9"/>
      <c r="AZ26" s="37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9"/>
      <c r="BP26" s="37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9"/>
      <c r="CH26" s="37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9"/>
      <c r="CX26" s="40" t="s">
        <v>120</v>
      </c>
      <c r="CY26" s="41" t="s">
        <v>121</v>
      </c>
      <c r="CZ26" s="42">
        <v>2</v>
      </c>
      <c r="DA26" s="42">
        <v>4</v>
      </c>
      <c r="DB26" s="43"/>
      <c r="DC26" s="44" t="s">
        <v>122</v>
      </c>
      <c r="DD26" s="45" t="str">
        <f t="shared" si="0"/>
        <v>Rabu</v>
      </c>
      <c r="DE26" s="46">
        <f t="shared" si="1"/>
        <v>1</v>
      </c>
      <c r="DF26" s="47" t="s">
        <v>24</v>
      </c>
      <c r="DG26" s="48">
        <f t="shared" si="2"/>
        <v>4</v>
      </c>
      <c r="DH26" s="52"/>
      <c r="DI26" s="52"/>
      <c r="DJ26" s="50" t="str">
        <f t="shared" si="3"/>
        <v>D3 Energi</v>
      </c>
    </row>
    <row r="27" spans="1:114">
      <c r="A27" s="18"/>
      <c r="B27" s="115" t="s">
        <v>112</v>
      </c>
      <c r="C27" s="36" t="s">
        <v>123</v>
      </c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7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9"/>
      <c r="AJ27" s="37"/>
      <c r="AK27" s="38"/>
      <c r="AL27" s="38"/>
      <c r="AM27" s="38"/>
      <c r="AN27" s="38" t="s">
        <v>124</v>
      </c>
      <c r="AO27" s="38" t="s">
        <v>124</v>
      </c>
      <c r="AP27" s="38" t="s">
        <v>124</v>
      </c>
      <c r="AQ27" s="38" t="s">
        <v>124</v>
      </c>
      <c r="AR27" s="38"/>
      <c r="AS27" s="38"/>
      <c r="AT27" s="38"/>
      <c r="AU27" s="38"/>
      <c r="AV27" s="38"/>
      <c r="AW27" s="38"/>
      <c r="AX27" s="38"/>
      <c r="AY27" s="39"/>
      <c r="AZ27" s="37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9"/>
      <c r="BP27" s="37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9"/>
      <c r="CH27" s="37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9"/>
      <c r="CX27" s="40" t="s">
        <v>120</v>
      </c>
      <c r="CY27" s="41" t="s">
        <v>121</v>
      </c>
      <c r="CZ27" s="42">
        <v>2</v>
      </c>
      <c r="DA27" s="42">
        <v>4</v>
      </c>
      <c r="DB27" s="43"/>
      <c r="DC27" s="44" t="s">
        <v>122</v>
      </c>
      <c r="DD27" s="45" t="str">
        <f t="shared" si="0"/>
        <v>Rabu</v>
      </c>
      <c r="DE27" s="46">
        <f t="shared" si="1"/>
        <v>5</v>
      </c>
      <c r="DF27" s="47" t="s">
        <v>24</v>
      </c>
      <c r="DG27" s="48">
        <f t="shared" si="2"/>
        <v>8</v>
      </c>
      <c r="DH27" s="49"/>
      <c r="DI27" s="49"/>
      <c r="DJ27" s="50" t="str">
        <f t="shared" si="3"/>
        <v>D3 Energi</v>
      </c>
    </row>
    <row r="28" spans="1:114">
      <c r="A28" s="18"/>
      <c r="B28" s="116" t="s">
        <v>112</v>
      </c>
      <c r="C28" s="36" t="s">
        <v>83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9"/>
      <c r="AJ28" s="37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9"/>
      <c r="AZ28" s="37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9"/>
      <c r="BP28" s="37" t="s">
        <v>84</v>
      </c>
      <c r="BQ28" s="38" t="s">
        <v>84</v>
      </c>
      <c r="BR28" s="38" t="s">
        <v>84</v>
      </c>
      <c r="BS28" s="38" t="s">
        <v>84</v>
      </c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9"/>
      <c r="CH28" s="37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9"/>
      <c r="CX28" s="40" t="s">
        <v>125</v>
      </c>
      <c r="CY28" s="41" t="s">
        <v>126</v>
      </c>
      <c r="CZ28" s="42">
        <v>2</v>
      </c>
      <c r="DA28" s="42">
        <v>4</v>
      </c>
      <c r="DB28" s="71"/>
      <c r="DC28" s="44" t="s">
        <v>127</v>
      </c>
      <c r="DD28" s="45" t="str">
        <f t="shared" si="0"/>
        <v>Jumat</v>
      </c>
      <c r="DE28" s="46">
        <f t="shared" si="1"/>
        <v>1</v>
      </c>
      <c r="DF28" s="47" t="s">
        <v>24</v>
      </c>
      <c r="DG28" s="48">
        <f t="shared" si="2"/>
        <v>4</v>
      </c>
      <c r="DH28" s="51"/>
      <c r="DI28" s="52"/>
      <c r="DJ28" s="50" t="str">
        <f t="shared" si="3"/>
        <v>D3 Energi</v>
      </c>
    </row>
    <row r="29" spans="1:114" ht="15" thickBot="1">
      <c r="A29" s="18"/>
      <c r="B29" s="53" t="s">
        <v>112</v>
      </c>
      <c r="C29" s="54" t="s">
        <v>88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7"/>
      <c r="AJ29" s="55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7"/>
      <c r="BP29" s="55"/>
      <c r="BQ29" s="56"/>
      <c r="BR29" s="56"/>
      <c r="BS29" s="56"/>
      <c r="BT29" s="56"/>
      <c r="BU29" s="56"/>
      <c r="BV29" s="56" t="s">
        <v>89</v>
      </c>
      <c r="BW29" s="56" t="s">
        <v>89</v>
      </c>
      <c r="BX29" s="56" t="s">
        <v>89</v>
      </c>
      <c r="BY29" s="56" t="s">
        <v>89</v>
      </c>
      <c r="BZ29" s="56"/>
      <c r="CA29" s="56"/>
      <c r="CB29" s="56"/>
      <c r="CC29" s="56"/>
      <c r="CD29" s="56"/>
      <c r="CE29" s="56"/>
      <c r="CF29" s="56"/>
      <c r="CG29" s="57"/>
      <c r="CH29" s="55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7"/>
      <c r="CX29" s="58" t="s">
        <v>125</v>
      </c>
      <c r="CY29" s="59" t="s">
        <v>126</v>
      </c>
      <c r="CZ29" s="60">
        <v>2</v>
      </c>
      <c r="DA29" s="60">
        <v>4</v>
      </c>
      <c r="DB29" s="61"/>
      <c r="DC29" s="62" t="s">
        <v>90</v>
      </c>
      <c r="DD29" s="63" t="str">
        <f t="shared" si="0"/>
        <v>Jumat</v>
      </c>
      <c r="DE29" s="64">
        <f t="shared" si="1"/>
        <v>5</v>
      </c>
      <c r="DF29" s="65" t="s">
        <v>24</v>
      </c>
      <c r="DG29" s="66">
        <f t="shared" si="2"/>
        <v>8</v>
      </c>
      <c r="DH29" s="67"/>
      <c r="DI29" s="114"/>
      <c r="DJ29" s="68" t="str">
        <f t="shared" si="3"/>
        <v>D3 Energi</v>
      </c>
    </row>
    <row r="30" spans="1:114">
      <c r="A30" s="18">
        <v>6</v>
      </c>
      <c r="B30" s="117" t="s">
        <v>128</v>
      </c>
      <c r="C30" s="20" t="s">
        <v>68</v>
      </c>
      <c r="D30" s="21" t="s">
        <v>129</v>
      </c>
      <c r="E30" s="22" t="s">
        <v>129</v>
      </c>
      <c r="F30" s="22" t="s">
        <v>129</v>
      </c>
      <c r="G30" s="22" t="s">
        <v>129</v>
      </c>
      <c r="H30" s="22" t="s">
        <v>129</v>
      </c>
      <c r="I30" s="22" t="s">
        <v>129</v>
      </c>
      <c r="J30" s="22" t="s">
        <v>129</v>
      </c>
      <c r="K30" s="22" t="s">
        <v>129</v>
      </c>
      <c r="L30" s="22"/>
      <c r="M30" s="22"/>
      <c r="N30" s="22"/>
      <c r="O30" s="22"/>
      <c r="P30" s="22"/>
      <c r="Q30" s="22"/>
      <c r="R30" s="22"/>
      <c r="S30" s="23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1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  <c r="AZ30" s="21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3"/>
      <c r="BP30" s="21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  <c r="CH30" s="21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3"/>
      <c r="CX30" s="24" t="s">
        <v>130</v>
      </c>
      <c r="CY30" s="25" t="s">
        <v>131</v>
      </c>
      <c r="CZ30" s="26">
        <v>4</v>
      </c>
      <c r="DA30" s="26">
        <v>8</v>
      </c>
      <c r="DB30" s="70" t="s">
        <v>132</v>
      </c>
      <c r="DC30" s="28" t="s">
        <v>133</v>
      </c>
      <c r="DD30" s="29" t="str">
        <f t="shared" si="0"/>
        <v>Senin</v>
      </c>
      <c r="DE30" s="30">
        <f t="shared" si="1"/>
        <v>1</v>
      </c>
      <c r="DF30" s="31" t="s">
        <v>24</v>
      </c>
      <c r="DG30" s="32">
        <f t="shared" si="2"/>
        <v>8</v>
      </c>
      <c r="DH30" s="95">
        <f>SUM(CZ30:CZ33)</f>
        <v>16</v>
      </c>
      <c r="DI30" s="95">
        <f>SUM(DA30:DA33)</f>
        <v>32</v>
      </c>
      <c r="DJ30" s="34" t="str">
        <f t="shared" si="3"/>
        <v>D3 Mesin</v>
      </c>
    </row>
    <row r="31" spans="1:114">
      <c r="A31" s="18"/>
      <c r="B31" s="35" t="s">
        <v>128</v>
      </c>
      <c r="C31" s="36" t="s">
        <v>134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37" t="s">
        <v>135</v>
      </c>
      <c r="U31" s="38" t="s">
        <v>135</v>
      </c>
      <c r="V31" s="38" t="s">
        <v>135</v>
      </c>
      <c r="W31" s="38" t="s">
        <v>135</v>
      </c>
      <c r="X31" s="38" t="s">
        <v>135</v>
      </c>
      <c r="Y31" s="38" t="s">
        <v>135</v>
      </c>
      <c r="Z31" s="38" t="s">
        <v>135</v>
      </c>
      <c r="AA31" s="38" t="s">
        <v>135</v>
      </c>
      <c r="AB31" s="38"/>
      <c r="AC31" s="38"/>
      <c r="AD31" s="38"/>
      <c r="AE31" s="38"/>
      <c r="AF31" s="38"/>
      <c r="AG31" s="38"/>
      <c r="AH31" s="38"/>
      <c r="AI31" s="39"/>
      <c r="AJ31" s="37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  <c r="AZ31" s="37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9"/>
      <c r="BP31" s="37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9"/>
      <c r="CH31" s="37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9"/>
      <c r="CX31" s="40" t="s">
        <v>130</v>
      </c>
      <c r="CY31" s="41" t="s">
        <v>136</v>
      </c>
      <c r="CZ31" s="42">
        <v>4</v>
      </c>
      <c r="DA31" s="42">
        <v>8</v>
      </c>
      <c r="DB31" s="43" t="s">
        <v>137</v>
      </c>
      <c r="DC31" s="44" t="s">
        <v>133</v>
      </c>
      <c r="DD31" s="45" t="str">
        <f t="shared" si="0"/>
        <v>Selasa</v>
      </c>
      <c r="DE31" s="46">
        <f t="shared" si="1"/>
        <v>1</v>
      </c>
      <c r="DF31" s="47" t="s">
        <v>24</v>
      </c>
      <c r="DG31" s="48">
        <f t="shared" si="2"/>
        <v>8</v>
      </c>
      <c r="DH31" s="51"/>
      <c r="DI31" s="52"/>
      <c r="DJ31" s="50" t="str">
        <f t="shared" si="3"/>
        <v>D3 Mesin</v>
      </c>
    </row>
    <row r="32" spans="1:114">
      <c r="A32" s="18"/>
      <c r="B32" s="35" t="s">
        <v>128</v>
      </c>
      <c r="C32" s="36" t="s">
        <v>50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7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9"/>
      <c r="AJ32" s="37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9"/>
      <c r="AZ32" s="37" t="s">
        <v>51</v>
      </c>
      <c r="BA32" s="38" t="s">
        <v>51</v>
      </c>
      <c r="BB32" s="38" t="s">
        <v>51</v>
      </c>
      <c r="BC32" s="38" t="s">
        <v>51</v>
      </c>
      <c r="BD32" s="38" t="s">
        <v>51</v>
      </c>
      <c r="BE32" s="38" t="s">
        <v>51</v>
      </c>
      <c r="BF32" s="38" t="s">
        <v>51</v>
      </c>
      <c r="BG32" s="38" t="s">
        <v>51</v>
      </c>
      <c r="BH32" s="38"/>
      <c r="BI32" s="38"/>
      <c r="BJ32" s="38"/>
      <c r="BK32" s="38"/>
      <c r="BL32" s="38"/>
      <c r="BM32" s="38"/>
      <c r="BN32" s="38"/>
      <c r="BO32" s="39"/>
      <c r="BP32" s="37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9"/>
      <c r="CH32" s="37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9"/>
      <c r="CX32" s="40" t="s">
        <v>138</v>
      </c>
      <c r="CY32" s="41" t="s">
        <v>139</v>
      </c>
      <c r="CZ32" s="42">
        <v>4</v>
      </c>
      <c r="DA32" s="42">
        <v>8</v>
      </c>
      <c r="DB32" s="43" t="s">
        <v>137</v>
      </c>
      <c r="DC32" s="44" t="s">
        <v>133</v>
      </c>
      <c r="DD32" s="45" t="str">
        <f t="shared" si="0"/>
        <v>Kamis</v>
      </c>
      <c r="DE32" s="46">
        <f t="shared" si="1"/>
        <v>1</v>
      </c>
      <c r="DF32" s="47" t="s">
        <v>24</v>
      </c>
      <c r="DG32" s="48">
        <f t="shared" si="2"/>
        <v>8</v>
      </c>
      <c r="DH32" s="51"/>
      <c r="DI32" s="52"/>
      <c r="DJ32" s="50" t="str">
        <f t="shared" si="3"/>
        <v>D4 Manufaktur</v>
      </c>
    </row>
    <row r="33" spans="1:114" ht="15" thickBot="1">
      <c r="A33" s="18"/>
      <c r="B33" s="53" t="s">
        <v>128</v>
      </c>
      <c r="C33" s="54" t="s">
        <v>140</v>
      </c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5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  <c r="AJ33" s="55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7"/>
      <c r="AZ33" s="55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7"/>
      <c r="BP33" s="55" t="s">
        <v>141</v>
      </c>
      <c r="BQ33" s="56" t="s">
        <v>141</v>
      </c>
      <c r="BR33" s="56" t="s">
        <v>141</v>
      </c>
      <c r="BS33" s="56" t="s">
        <v>141</v>
      </c>
      <c r="BT33" s="56"/>
      <c r="BU33" s="56"/>
      <c r="BV33" s="56" t="s">
        <v>142</v>
      </c>
      <c r="BW33" s="56" t="s">
        <v>142</v>
      </c>
      <c r="BX33" s="56" t="s">
        <v>142</v>
      </c>
      <c r="BY33" s="56" t="s">
        <v>142</v>
      </c>
      <c r="BZ33" s="56"/>
      <c r="CA33" s="56"/>
      <c r="CB33" s="56"/>
      <c r="CC33" s="56"/>
      <c r="CD33" s="56"/>
      <c r="CE33" s="56"/>
      <c r="CF33" s="56"/>
      <c r="CG33" s="57"/>
      <c r="CH33" s="55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7"/>
      <c r="CX33" s="58" t="s">
        <v>130</v>
      </c>
      <c r="CY33" s="59" t="s">
        <v>131</v>
      </c>
      <c r="CZ33" s="60">
        <v>4</v>
      </c>
      <c r="DA33" s="60">
        <v>8</v>
      </c>
      <c r="DB33" s="61" t="s">
        <v>132</v>
      </c>
      <c r="DC33" s="62" t="s">
        <v>133</v>
      </c>
      <c r="DD33" s="63" t="str">
        <f t="shared" si="0"/>
        <v>Jumat</v>
      </c>
      <c r="DE33" s="64">
        <f t="shared" si="1"/>
        <v>1</v>
      </c>
      <c r="DF33" s="65" t="s">
        <v>24</v>
      </c>
      <c r="DG33" s="66">
        <f t="shared" si="2"/>
        <v>8</v>
      </c>
      <c r="DH33" s="67"/>
      <c r="DI33" s="114"/>
      <c r="DJ33" s="68" t="str">
        <f t="shared" si="3"/>
        <v>D3 Mesin</v>
      </c>
    </row>
    <row r="34" spans="1:114">
      <c r="A34" s="18">
        <v>7</v>
      </c>
      <c r="B34" s="19" t="s">
        <v>143</v>
      </c>
      <c r="C34" s="20" t="s">
        <v>64</v>
      </c>
      <c r="D34" s="21" t="s">
        <v>65</v>
      </c>
      <c r="E34" s="22" t="s">
        <v>65</v>
      </c>
      <c r="F34" s="22" t="s">
        <v>65</v>
      </c>
      <c r="G34" s="22" t="s">
        <v>65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/>
      <c r="T34" s="21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1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3"/>
      <c r="AZ34" s="21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3"/>
      <c r="BP34" s="21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3"/>
      <c r="CX34" s="118" t="s">
        <v>144</v>
      </c>
      <c r="CY34" s="25" t="s">
        <v>145</v>
      </c>
      <c r="CZ34" s="26">
        <v>3</v>
      </c>
      <c r="DA34" s="26">
        <v>4</v>
      </c>
      <c r="DB34" s="70"/>
      <c r="DC34" s="28" t="s">
        <v>146</v>
      </c>
      <c r="DD34" s="29" t="str">
        <f t="shared" si="0"/>
        <v>Senin</v>
      </c>
      <c r="DE34" s="30">
        <f t="shared" si="1"/>
        <v>1</v>
      </c>
      <c r="DF34" s="31" t="s">
        <v>24</v>
      </c>
      <c r="DG34" s="32">
        <f t="shared" si="2"/>
        <v>4</v>
      </c>
      <c r="DH34" s="33">
        <f>SUM(CZ34:CZ38)</f>
        <v>14</v>
      </c>
      <c r="DI34" s="33">
        <f>SUM(DA34:DA38)</f>
        <v>24</v>
      </c>
      <c r="DJ34" s="34" t="str">
        <f t="shared" si="3"/>
        <v>D3 Mesin (Produksi)</v>
      </c>
    </row>
    <row r="35" spans="1:114">
      <c r="A35" s="18"/>
      <c r="B35" s="35" t="s">
        <v>143</v>
      </c>
      <c r="C35" s="36" t="s">
        <v>60</v>
      </c>
      <c r="D35" s="37"/>
      <c r="E35" s="38"/>
      <c r="F35" s="38"/>
      <c r="G35" s="38"/>
      <c r="H35" s="38" t="s">
        <v>61</v>
      </c>
      <c r="I35" s="38" t="s">
        <v>61</v>
      </c>
      <c r="J35" s="38" t="s">
        <v>61</v>
      </c>
      <c r="K35" s="38" t="s">
        <v>61</v>
      </c>
      <c r="L35" s="38"/>
      <c r="M35" s="38"/>
      <c r="N35" s="38"/>
      <c r="O35" s="38"/>
      <c r="P35" s="38"/>
      <c r="Q35" s="38"/>
      <c r="R35" s="38"/>
      <c r="S35" s="39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9"/>
      <c r="AJ35" s="37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9"/>
      <c r="AZ35" s="37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9"/>
      <c r="BP35" s="37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9"/>
      <c r="CH35" s="37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9"/>
      <c r="CX35" s="40" t="s">
        <v>144</v>
      </c>
      <c r="CY35" s="41" t="s">
        <v>145</v>
      </c>
      <c r="CZ35" s="42">
        <v>3</v>
      </c>
      <c r="DA35" s="42">
        <v>4</v>
      </c>
      <c r="DB35" s="43"/>
      <c r="DC35" s="44" t="s">
        <v>146</v>
      </c>
      <c r="DD35" s="45" t="str">
        <f t="shared" si="0"/>
        <v>Senin</v>
      </c>
      <c r="DE35" s="46">
        <f t="shared" si="1"/>
        <v>5</v>
      </c>
      <c r="DF35" s="47" t="s">
        <v>24</v>
      </c>
      <c r="DG35" s="48">
        <f t="shared" si="2"/>
        <v>8</v>
      </c>
      <c r="DH35" s="49"/>
      <c r="DI35" s="49"/>
      <c r="DJ35" s="50" t="str">
        <f t="shared" si="3"/>
        <v>D3 Mesin (Produksi)</v>
      </c>
    </row>
    <row r="36" spans="1:114">
      <c r="A36" s="18"/>
      <c r="B36" s="116" t="s">
        <v>143</v>
      </c>
      <c r="C36" s="36" t="s">
        <v>123</v>
      </c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  <c r="T36" s="37" t="s">
        <v>124</v>
      </c>
      <c r="U36" s="38" t="s">
        <v>124</v>
      </c>
      <c r="V36" s="38" t="s">
        <v>124</v>
      </c>
      <c r="W36" s="38" t="s">
        <v>124</v>
      </c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9"/>
      <c r="AJ36" s="37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37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9"/>
      <c r="BP36" s="37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9"/>
      <c r="CH36" s="37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9"/>
      <c r="CX36" s="40" t="s">
        <v>147</v>
      </c>
      <c r="CY36" s="41" t="s">
        <v>148</v>
      </c>
      <c r="CZ36" s="42">
        <v>2</v>
      </c>
      <c r="DA36" s="42">
        <v>4</v>
      </c>
      <c r="DB36" s="43"/>
      <c r="DC36" s="44" t="s">
        <v>149</v>
      </c>
      <c r="DD36" s="45" t="str">
        <f t="shared" si="0"/>
        <v>Selasa</v>
      </c>
      <c r="DE36" s="46">
        <f t="shared" si="1"/>
        <v>1</v>
      </c>
      <c r="DF36" s="47" t="s">
        <v>24</v>
      </c>
      <c r="DG36" s="48">
        <f t="shared" si="2"/>
        <v>4</v>
      </c>
      <c r="DH36" s="49"/>
      <c r="DI36" s="49"/>
      <c r="DJ36" s="50" t="str">
        <f t="shared" si="3"/>
        <v>D3 Energi</v>
      </c>
    </row>
    <row r="37" spans="1:114">
      <c r="A37" s="18"/>
      <c r="B37" s="116" t="s">
        <v>143</v>
      </c>
      <c r="C37" s="36" t="s">
        <v>118</v>
      </c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37"/>
      <c r="U37" s="38"/>
      <c r="V37" s="38"/>
      <c r="W37" s="38"/>
      <c r="X37" s="38" t="s">
        <v>119</v>
      </c>
      <c r="Y37" s="38" t="s">
        <v>119</v>
      </c>
      <c r="Z37" s="38" t="s">
        <v>119</v>
      </c>
      <c r="AA37" s="38" t="s">
        <v>119</v>
      </c>
      <c r="AB37" s="38"/>
      <c r="AC37" s="38"/>
      <c r="AD37" s="38"/>
      <c r="AE37" s="38"/>
      <c r="AF37" s="38"/>
      <c r="AG37" s="38"/>
      <c r="AH37" s="38"/>
      <c r="AI37" s="39"/>
      <c r="AJ37" s="37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9"/>
      <c r="AZ37" s="37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9"/>
      <c r="BP37" s="37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9"/>
      <c r="CH37" s="37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9"/>
      <c r="CX37" s="40" t="s">
        <v>147</v>
      </c>
      <c r="CY37" s="41" t="s">
        <v>148</v>
      </c>
      <c r="CZ37" s="42">
        <v>2</v>
      </c>
      <c r="DA37" s="42">
        <v>4</v>
      </c>
      <c r="DB37" s="43"/>
      <c r="DC37" s="44" t="s">
        <v>149</v>
      </c>
      <c r="DD37" s="45" t="str">
        <f t="shared" si="0"/>
        <v>Selasa</v>
      </c>
      <c r="DE37" s="46">
        <f t="shared" si="1"/>
        <v>5</v>
      </c>
      <c r="DF37" s="47" t="s">
        <v>24</v>
      </c>
      <c r="DG37" s="48">
        <f t="shared" si="2"/>
        <v>8</v>
      </c>
      <c r="DH37" s="51"/>
      <c r="DI37" s="52"/>
      <c r="DJ37" s="50" t="str">
        <f t="shared" si="3"/>
        <v>D3 Energi</v>
      </c>
    </row>
    <row r="38" spans="1:114" ht="15" thickBot="1">
      <c r="A38" s="18"/>
      <c r="B38" s="119" t="s">
        <v>143</v>
      </c>
      <c r="C38" s="54" t="s">
        <v>113</v>
      </c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  <c r="AJ38" s="55" t="s">
        <v>114</v>
      </c>
      <c r="AK38" s="56" t="s">
        <v>114</v>
      </c>
      <c r="AL38" s="56" t="s">
        <v>114</v>
      </c>
      <c r="AM38" s="56" t="s">
        <v>114</v>
      </c>
      <c r="AN38" s="56" t="s">
        <v>114</v>
      </c>
      <c r="AO38" s="56" t="s">
        <v>114</v>
      </c>
      <c r="AP38" s="56" t="s">
        <v>114</v>
      </c>
      <c r="AQ38" s="56" t="s">
        <v>114</v>
      </c>
      <c r="AR38" s="56"/>
      <c r="AS38" s="56"/>
      <c r="AT38" s="56"/>
      <c r="AU38" s="56"/>
      <c r="AV38" s="56"/>
      <c r="AW38" s="56"/>
      <c r="AX38" s="56"/>
      <c r="AY38" s="57"/>
      <c r="AZ38" s="55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7"/>
      <c r="BP38" s="55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7"/>
      <c r="CH38" s="55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7"/>
      <c r="CX38" s="58" t="s">
        <v>150</v>
      </c>
      <c r="CY38" s="59" t="s">
        <v>151</v>
      </c>
      <c r="CZ38" s="60">
        <v>4</v>
      </c>
      <c r="DA38" s="60">
        <v>8</v>
      </c>
      <c r="DB38" s="61"/>
      <c r="DC38" s="62" t="s">
        <v>152</v>
      </c>
      <c r="DD38" s="63" t="str">
        <f t="shared" si="0"/>
        <v>Rabu</v>
      </c>
      <c r="DE38" s="64">
        <f t="shared" si="1"/>
        <v>1</v>
      </c>
      <c r="DF38" s="65" t="s">
        <v>24</v>
      </c>
      <c r="DG38" s="66">
        <f t="shared" si="2"/>
        <v>8</v>
      </c>
      <c r="DH38" s="67"/>
      <c r="DI38" s="114"/>
      <c r="DJ38" s="68" t="str">
        <f t="shared" si="3"/>
        <v>D4 Pembangkit</v>
      </c>
    </row>
    <row r="39" spans="1:114">
      <c r="A39" s="18">
        <v>8</v>
      </c>
      <c r="B39" s="117" t="s">
        <v>153</v>
      </c>
      <c r="C39" s="20" t="s">
        <v>134</v>
      </c>
      <c r="D39" s="21"/>
      <c r="E39" s="22"/>
      <c r="F39" s="22"/>
      <c r="G39" s="22"/>
      <c r="H39" s="22" t="s">
        <v>154</v>
      </c>
      <c r="I39" s="22" t="s">
        <v>154</v>
      </c>
      <c r="J39" s="22" t="s">
        <v>154</v>
      </c>
      <c r="K39" s="22" t="s">
        <v>154</v>
      </c>
      <c r="L39" s="22"/>
      <c r="M39" s="22"/>
      <c r="N39" s="22"/>
      <c r="O39" s="22"/>
      <c r="P39" s="22"/>
      <c r="Q39" s="22"/>
      <c r="R39" s="22"/>
      <c r="S39" s="23"/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1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3"/>
      <c r="AZ39" s="21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3"/>
      <c r="BP39" s="21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3"/>
      <c r="CH39" s="21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3"/>
      <c r="CX39" s="24" t="s">
        <v>155</v>
      </c>
      <c r="CY39" s="25" t="s">
        <v>156</v>
      </c>
      <c r="CZ39" s="26">
        <v>2</v>
      </c>
      <c r="DA39" s="26">
        <v>4</v>
      </c>
      <c r="DB39" s="70"/>
      <c r="DC39" s="28" t="s">
        <v>157</v>
      </c>
      <c r="DD39" s="29" t="str">
        <f t="shared" si="0"/>
        <v>Senin</v>
      </c>
      <c r="DE39" s="30">
        <f t="shared" si="1"/>
        <v>5</v>
      </c>
      <c r="DF39" s="31" t="s">
        <v>24</v>
      </c>
      <c r="DG39" s="32">
        <f t="shared" si="2"/>
        <v>8</v>
      </c>
      <c r="DH39" s="95">
        <f>SUM(CZ39:CZ45)</f>
        <v>15</v>
      </c>
      <c r="DI39" s="33">
        <f>SUM(DA39:DA45)</f>
        <v>30</v>
      </c>
      <c r="DJ39" s="34" t="str">
        <f t="shared" si="3"/>
        <v>D3 Mesin</v>
      </c>
    </row>
    <row r="40" spans="1:114">
      <c r="A40" s="18"/>
      <c r="B40" s="115" t="s">
        <v>153</v>
      </c>
      <c r="C40" s="36" t="s">
        <v>158</v>
      </c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37" t="s">
        <v>159</v>
      </c>
      <c r="U40" s="38" t="s">
        <v>159</v>
      </c>
      <c r="V40" s="38" t="s">
        <v>159</v>
      </c>
      <c r="W40" s="38" t="s">
        <v>159</v>
      </c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9"/>
      <c r="AJ40" s="37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9"/>
      <c r="AZ40" s="37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9"/>
      <c r="BP40" s="37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9"/>
      <c r="CH40" s="37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9"/>
      <c r="CX40" s="40" t="s">
        <v>155</v>
      </c>
      <c r="CY40" s="41" t="s">
        <v>156</v>
      </c>
      <c r="CZ40" s="42">
        <v>2</v>
      </c>
      <c r="DA40" s="42">
        <v>4</v>
      </c>
      <c r="DB40" s="43"/>
      <c r="DC40" s="44" t="s">
        <v>157</v>
      </c>
      <c r="DD40" s="45" t="str">
        <f t="shared" si="0"/>
        <v>Selasa</v>
      </c>
      <c r="DE40" s="46">
        <f t="shared" si="1"/>
        <v>1</v>
      </c>
      <c r="DF40" s="47" t="s">
        <v>24</v>
      </c>
      <c r="DG40" s="48">
        <f t="shared" si="2"/>
        <v>4</v>
      </c>
      <c r="DH40" s="51"/>
      <c r="DI40" s="52"/>
      <c r="DJ40" s="50" t="str">
        <f t="shared" si="3"/>
        <v>D3 Mesin</v>
      </c>
    </row>
    <row r="41" spans="1:114">
      <c r="A41" s="18"/>
      <c r="B41" s="35" t="s">
        <v>153</v>
      </c>
      <c r="C41" s="36" t="s">
        <v>140</v>
      </c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37"/>
      <c r="U41" s="38"/>
      <c r="V41" s="38"/>
      <c r="W41" s="38"/>
      <c r="X41" s="38" t="s">
        <v>142</v>
      </c>
      <c r="Y41" s="38" t="s">
        <v>142</v>
      </c>
      <c r="Z41" s="38" t="s">
        <v>142</v>
      </c>
      <c r="AA41" s="38" t="s">
        <v>142</v>
      </c>
      <c r="AB41" s="38"/>
      <c r="AC41" s="38"/>
      <c r="AD41" s="38"/>
      <c r="AE41" s="38"/>
      <c r="AF41" s="38"/>
      <c r="AG41" s="38"/>
      <c r="AH41" s="38"/>
      <c r="AI41" s="39"/>
      <c r="AJ41" s="37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9"/>
      <c r="AZ41" s="37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9"/>
      <c r="BP41" s="37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9"/>
      <c r="CH41" s="37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9"/>
      <c r="CX41" s="40" t="s">
        <v>155</v>
      </c>
      <c r="CY41" s="41" t="s">
        <v>156</v>
      </c>
      <c r="CZ41" s="42">
        <v>2</v>
      </c>
      <c r="DA41" s="42">
        <v>4</v>
      </c>
      <c r="DB41" s="43"/>
      <c r="DC41" s="44" t="s">
        <v>157</v>
      </c>
      <c r="DD41" s="45" t="str">
        <f t="shared" si="0"/>
        <v>Selasa</v>
      </c>
      <c r="DE41" s="46">
        <f t="shared" si="1"/>
        <v>5</v>
      </c>
      <c r="DF41" s="47" t="s">
        <v>24</v>
      </c>
      <c r="DG41" s="48">
        <f t="shared" si="2"/>
        <v>8</v>
      </c>
      <c r="DH41" s="51"/>
      <c r="DI41" s="52"/>
      <c r="DJ41" s="50" t="str">
        <f t="shared" si="3"/>
        <v>D3 Mesin</v>
      </c>
    </row>
    <row r="42" spans="1:114">
      <c r="A42" s="18"/>
      <c r="B42" s="35" t="s">
        <v>153</v>
      </c>
      <c r="C42" s="36" t="s">
        <v>68</v>
      </c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7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9"/>
      <c r="AJ42" s="37"/>
      <c r="AK42" s="38"/>
      <c r="AL42" s="38"/>
      <c r="AM42" s="38"/>
      <c r="AN42" s="38" t="s">
        <v>69</v>
      </c>
      <c r="AO42" s="38" t="s">
        <v>69</v>
      </c>
      <c r="AP42" s="38" t="s">
        <v>69</v>
      </c>
      <c r="AQ42" s="38" t="s">
        <v>69</v>
      </c>
      <c r="AR42" s="38"/>
      <c r="AS42" s="38"/>
      <c r="AT42" s="38"/>
      <c r="AU42" s="38"/>
      <c r="AV42" s="38"/>
      <c r="AW42" s="38"/>
      <c r="AX42" s="38"/>
      <c r="AY42" s="39"/>
      <c r="AZ42" s="37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9"/>
      <c r="BP42" s="37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9"/>
      <c r="CH42" s="37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9"/>
      <c r="CX42" s="40" t="s">
        <v>155</v>
      </c>
      <c r="CY42" s="41" t="s">
        <v>156</v>
      </c>
      <c r="CZ42" s="42">
        <v>2</v>
      </c>
      <c r="DA42" s="42">
        <v>4</v>
      </c>
      <c r="DB42" s="43"/>
      <c r="DC42" s="44" t="s">
        <v>157</v>
      </c>
      <c r="DD42" s="45" t="str">
        <f t="shared" si="0"/>
        <v>Rabu</v>
      </c>
      <c r="DE42" s="46">
        <f t="shared" si="1"/>
        <v>5</v>
      </c>
      <c r="DF42" s="47" t="s">
        <v>24</v>
      </c>
      <c r="DG42" s="48">
        <f t="shared" si="2"/>
        <v>8</v>
      </c>
      <c r="DH42" s="49"/>
      <c r="DI42" s="49"/>
      <c r="DJ42" s="50" t="str">
        <f t="shared" si="3"/>
        <v>D3 Mesin</v>
      </c>
    </row>
    <row r="43" spans="1:114">
      <c r="A43" s="18"/>
      <c r="B43" s="35" t="s">
        <v>153</v>
      </c>
      <c r="C43" s="36" t="s">
        <v>160</v>
      </c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  <c r="T43" s="37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9"/>
      <c r="AJ43" s="37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9"/>
      <c r="AZ43" s="37" t="s">
        <v>161</v>
      </c>
      <c r="BA43" s="38" t="s">
        <v>161</v>
      </c>
      <c r="BB43" s="38" t="s">
        <v>161</v>
      </c>
      <c r="BC43" s="38" t="s">
        <v>161</v>
      </c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9"/>
      <c r="BP43" s="37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9"/>
      <c r="CH43" s="37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9"/>
      <c r="CX43" s="40" t="s">
        <v>162</v>
      </c>
      <c r="CY43" s="41" t="s">
        <v>163</v>
      </c>
      <c r="CZ43" s="42">
        <v>2</v>
      </c>
      <c r="DA43" s="42">
        <v>4</v>
      </c>
      <c r="DB43" s="43"/>
      <c r="DC43" s="44" t="s">
        <v>157</v>
      </c>
      <c r="DD43" s="45" t="str">
        <f t="shared" si="0"/>
        <v>Kamis</v>
      </c>
      <c r="DE43" s="46">
        <f t="shared" si="1"/>
        <v>1</v>
      </c>
      <c r="DF43" s="47" t="s">
        <v>24</v>
      </c>
      <c r="DG43" s="48">
        <f t="shared" si="2"/>
        <v>4</v>
      </c>
      <c r="DH43" s="51"/>
      <c r="DI43" s="52"/>
      <c r="DJ43" s="50" t="str">
        <f t="shared" si="3"/>
        <v>D3 Energi</v>
      </c>
    </row>
    <row r="44" spans="1:114">
      <c r="A44" s="18"/>
      <c r="B44" s="35" t="s">
        <v>153</v>
      </c>
      <c r="C44" s="36" t="s">
        <v>164</v>
      </c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9"/>
      <c r="T44" s="37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9"/>
      <c r="AJ44" s="37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9"/>
      <c r="AZ44" s="37"/>
      <c r="BA44" s="38"/>
      <c r="BB44" s="38"/>
      <c r="BC44" s="38"/>
      <c r="BD44" s="38" t="s">
        <v>165</v>
      </c>
      <c r="BE44" s="38" t="s">
        <v>165</v>
      </c>
      <c r="BF44" s="38" t="s">
        <v>165</v>
      </c>
      <c r="BG44" s="38" t="s">
        <v>165</v>
      </c>
      <c r="BH44" s="38"/>
      <c r="BI44" s="38"/>
      <c r="BJ44" s="38"/>
      <c r="BK44" s="38"/>
      <c r="BL44" s="38"/>
      <c r="BM44" s="38"/>
      <c r="BN44" s="38"/>
      <c r="BO44" s="39"/>
      <c r="BP44" s="37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9"/>
      <c r="CH44" s="37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9"/>
      <c r="CX44" s="40" t="s">
        <v>162</v>
      </c>
      <c r="CY44" s="41" t="s">
        <v>163</v>
      </c>
      <c r="CZ44" s="42">
        <v>2</v>
      </c>
      <c r="DA44" s="42">
        <v>4</v>
      </c>
      <c r="DB44" s="43"/>
      <c r="DC44" s="44" t="s">
        <v>157</v>
      </c>
      <c r="DD44" s="45" t="str">
        <f t="shared" si="0"/>
        <v>Kamis</v>
      </c>
      <c r="DE44" s="46">
        <f t="shared" si="1"/>
        <v>5</v>
      </c>
      <c r="DF44" s="47" t="s">
        <v>24</v>
      </c>
      <c r="DG44" s="48">
        <f t="shared" si="2"/>
        <v>8</v>
      </c>
      <c r="DH44" s="51"/>
      <c r="DI44" s="52"/>
      <c r="DJ44" s="50" t="str">
        <f t="shared" si="3"/>
        <v>D3 Energi</v>
      </c>
    </row>
    <row r="45" spans="1:114" ht="15" thickBot="1">
      <c r="A45" s="18"/>
      <c r="B45" s="53" t="s">
        <v>153</v>
      </c>
      <c r="C45" s="54" t="s">
        <v>166</v>
      </c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  <c r="T45" s="55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7"/>
      <c r="AJ45" s="55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7"/>
      <c r="AZ45" s="55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7"/>
      <c r="BP45" s="55"/>
      <c r="BQ45" s="56"/>
      <c r="BR45" s="56"/>
      <c r="BS45" s="56"/>
      <c r="BT45" s="56"/>
      <c r="BU45" s="56"/>
      <c r="BV45" s="56" t="s">
        <v>167</v>
      </c>
      <c r="BW45" s="56" t="s">
        <v>167</v>
      </c>
      <c r="BX45" s="56" t="s">
        <v>167</v>
      </c>
      <c r="BY45" s="56" t="s">
        <v>167</v>
      </c>
      <c r="BZ45" s="56" t="s">
        <v>167</v>
      </c>
      <c r="CA45" s="56" t="s">
        <v>167</v>
      </c>
      <c r="CB45" s="56"/>
      <c r="CC45" s="56"/>
      <c r="CD45" s="56"/>
      <c r="CE45" s="56"/>
      <c r="CF45" s="56"/>
      <c r="CG45" s="57"/>
      <c r="CH45" s="55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7"/>
      <c r="CX45" s="58" t="s">
        <v>168</v>
      </c>
      <c r="CY45" s="59" t="s">
        <v>169</v>
      </c>
      <c r="CZ45" s="60">
        <v>3</v>
      </c>
      <c r="DA45" s="60">
        <v>6</v>
      </c>
      <c r="DB45" s="61"/>
      <c r="DC45" s="62" t="s">
        <v>157</v>
      </c>
      <c r="DD45" s="63" t="str">
        <f t="shared" si="0"/>
        <v>Jumat</v>
      </c>
      <c r="DE45" s="64">
        <f t="shared" si="1"/>
        <v>5</v>
      </c>
      <c r="DF45" s="65" t="s">
        <v>24</v>
      </c>
      <c r="DG45" s="66">
        <f t="shared" si="2"/>
        <v>10</v>
      </c>
      <c r="DH45" s="67"/>
      <c r="DI45" s="114"/>
      <c r="DJ45" s="68" t="str">
        <f t="shared" si="3"/>
        <v xml:space="preserve"> </v>
      </c>
    </row>
    <row r="46" spans="1:114">
      <c r="A46" s="18">
        <v>9</v>
      </c>
      <c r="B46" s="19" t="s">
        <v>170</v>
      </c>
      <c r="C46" s="20" t="s">
        <v>78</v>
      </c>
      <c r="D46" s="21" t="s">
        <v>79</v>
      </c>
      <c r="E46" s="22" t="s">
        <v>79</v>
      </c>
      <c r="F46" s="22" t="s">
        <v>79</v>
      </c>
      <c r="G46" s="22" t="s">
        <v>79</v>
      </c>
      <c r="H46" s="22" t="s">
        <v>79</v>
      </c>
      <c r="I46" s="22" t="s">
        <v>79</v>
      </c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1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1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3"/>
      <c r="AZ46" s="21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3"/>
      <c r="BP46" s="21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  <c r="CH46" s="21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3"/>
      <c r="CX46" s="24" t="s">
        <v>80</v>
      </c>
      <c r="CY46" s="25" t="s">
        <v>81</v>
      </c>
      <c r="CZ46" s="26">
        <v>3</v>
      </c>
      <c r="DA46" s="26">
        <v>6</v>
      </c>
      <c r="DB46" s="70"/>
      <c r="DC46" s="28" t="s">
        <v>82</v>
      </c>
      <c r="DD46" s="29" t="str">
        <f t="shared" si="0"/>
        <v>Senin</v>
      </c>
      <c r="DE46" s="30">
        <f t="shared" si="1"/>
        <v>1</v>
      </c>
      <c r="DF46" s="31" t="s">
        <v>24</v>
      </c>
      <c r="DG46" s="32">
        <f t="shared" si="2"/>
        <v>6</v>
      </c>
      <c r="DH46" s="95">
        <f>SUM(CZ46:CZ47)</f>
        <v>7</v>
      </c>
      <c r="DI46" s="33">
        <f>SUM(DA46:DA47)</f>
        <v>14</v>
      </c>
      <c r="DJ46" s="34" t="str">
        <f t="shared" si="3"/>
        <v>D4 Pembangkit</v>
      </c>
    </row>
    <row r="47" spans="1:114" ht="15" thickBot="1">
      <c r="A47" s="18"/>
      <c r="B47" s="53" t="s">
        <v>170</v>
      </c>
      <c r="C47" s="54" t="s">
        <v>171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55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7"/>
      <c r="AJ47" s="55" t="s">
        <v>172</v>
      </c>
      <c r="AK47" s="56" t="s">
        <v>172</v>
      </c>
      <c r="AL47" s="56" t="s">
        <v>172</v>
      </c>
      <c r="AM47" s="56" t="s">
        <v>172</v>
      </c>
      <c r="AN47" s="56" t="s">
        <v>172</v>
      </c>
      <c r="AO47" s="56" t="s">
        <v>172</v>
      </c>
      <c r="AP47" s="56" t="s">
        <v>172</v>
      </c>
      <c r="AQ47" s="56" t="s">
        <v>172</v>
      </c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7"/>
      <c r="BP47" s="55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7"/>
      <c r="CH47" s="55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7"/>
      <c r="CX47" s="58" t="s">
        <v>173</v>
      </c>
      <c r="CY47" s="59" t="s">
        <v>174</v>
      </c>
      <c r="CZ47" s="60">
        <v>4</v>
      </c>
      <c r="DA47" s="60">
        <v>8</v>
      </c>
      <c r="DB47" s="120"/>
      <c r="DC47" s="62" t="s">
        <v>87</v>
      </c>
      <c r="DD47" s="63" t="str">
        <f t="shared" si="0"/>
        <v>Rabu</v>
      </c>
      <c r="DE47" s="64">
        <f t="shared" si="1"/>
        <v>1</v>
      </c>
      <c r="DF47" s="65" t="s">
        <v>24</v>
      </c>
      <c r="DG47" s="66">
        <f t="shared" si="2"/>
        <v>8</v>
      </c>
      <c r="DH47" s="67"/>
      <c r="DI47" s="114"/>
      <c r="DJ47" s="68" t="str">
        <f t="shared" si="3"/>
        <v>D4 Pembangkit</v>
      </c>
    </row>
    <row r="48" spans="1:114">
      <c r="A48" s="18">
        <v>10</v>
      </c>
      <c r="B48" s="19" t="s">
        <v>175</v>
      </c>
      <c r="C48" s="20" t="s">
        <v>30</v>
      </c>
      <c r="D48" s="21" t="s">
        <v>31</v>
      </c>
      <c r="E48" s="22" t="s">
        <v>31</v>
      </c>
      <c r="F48" s="22" t="s">
        <v>31</v>
      </c>
      <c r="G48" s="22" t="s">
        <v>31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1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3"/>
      <c r="AZ48" s="21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3"/>
      <c r="BP48" s="21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3"/>
      <c r="CH48" s="21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3"/>
      <c r="CX48" s="24" t="s">
        <v>176</v>
      </c>
      <c r="CY48" s="25" t="s">
        <v>177</v>
      </c>
      <c r="CZ48" s="26">
        <v>3</v>
      </c>
      <c r="DA48" s="26">
        <v>4</v>
      </c>
      <c r="DB48" s="70"/>
      <c r="DC48" s="28" t="s">
        <v>178</v>
      </c>
      <c r="DD48" s="29" t="str">
        <f t="shared" si="0"/>
        <v>Senin</v>
      </c>
      <c r="DE48" s="30">
        <f t="shared" si="1"/>
        <v>1</v>
      </c>
      <c r="DF48" s="31" t="s">
        <v>24</v>
      </c>
      <c r="DG48" s="32">
        <f t="shared" si="2"/>
        <v>4</v>
      </c>
      <c r="DH48" s="95">
        <f>SUM(CZ48:CZ52)</f>
        <v>18</v>
      </c>
      <c r="DI48" s="33">
        <f>SUM(DA48:DA52)</f>
        <v>32</v>
      </c>
      <c r="DJ48" s="34" t="str">
        <f t="shared" si="3"/>
        <v>D3 Alat Berat</v>
      </c>
    </row>
    <row r="49" spans="1:114">
      <c r="A49" s="18"/>
      <c r="B49" s="35" t="s">
        <v>175</v>
      </c>
      <c r="C49" s="36" t="s">
        <v>25</v>
      </c>
      <c r="D49" s="37"/>
      <c r="E49" s="38"/>
      <c r="F49" s="38"/>
      <c r="G49" s="38"/>
      <c r="H49" s="38" t="s">
        <v>26</v>
      </c>
      <c r="I49" s="38" t="s">
        <v>26</v>
      </c>
      <c r="J49" s="38" t="s">
        <v>26</v>
      </c>
      <c r="K49" s="38" t="s">
        <v>26</v>
      </c>
      <c r="L49" s="38"/>
      <c r="M49" s="38"/>
      <c r="N49" s="38"/>
      <c r="O49" s="38"/>
      <c r="P49" s="38"/>
      <c r="Q49" s="38"/>
      <c r="R49" s="38"/>
      <c r="S49" s="39"/>
      <c r="T49" s="37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/>
      <c r="AJ49" s="37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9"/>
      <c r="AZ49" s="37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9"/>
      <c r="BP49" s="37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9"/>
      <c r="CH49" s="37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9"/>
      <c r="CX49" s="40" t="s">
        <v>176</v>
      </c>
      <c r="CY49" s="41" t="s">
        <v>177</v>
      </c>
      <c r="CZ49" s="42">
        <v>3</v>
      </c>
      <c r="DA49" s="42">
        <v>4</v>
      </c>
      <c r="DB49" s="43"/>
      <c r="DC49" s="44" t="s">
        <v>29</v>
      </c>
      <c r="DD49" s="45" t="str">
        <f t="shared" si="0"/>
        <v>Senin</v>
      </c>
      <c r="DE49" s="46">
        <f t="shared" si="1"/>
        <v>5</v>
      </c>
      <c r="DF49" s="47" t="s">
        <v>24</v>
      </c>
      <c r="DG49" s="48">
        <f t="shared" si="2"/>
        <v>8</v>
      </c>
      <c r="DH49" s="51"/>
      <c r="DI49" s="52"/>
      <c r="DJ49" s="50" t="str">
        <f t="shared" si="3"/>
        <v>D3 Alat Berat</v>
      </c>
    </row>
    <row r="50" spans="1:114">
      <c r="A50" s="69"/>
      <c r="B50" s="116" t="s">
        <v>175</v>
      </c>
      <c r="C50" s="36" t="s">
        <v>19</v>
      </c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9"/>
      <c r="T50" s="37" t="s">
        <v>20</v>
      </c>
      <c r="U50" s="38" t="s">
        <v>20</v>
      </c>
      <c r="V50" s="38" t="s">
        <v>20</v>
      </c>
      <c r="W50" s="38" t="s">
        <v>20</v>
      </c>
      <c r="X50" s="38" t="s">
        <v>20</v>
      </c>
      <c r="Y50" s="38" t="s">
        <v>20</v>
      </c>
      <c r="Z50" s="38" t="s">
        <v>20</v>
      </c>
      <c r="AA50" s="38" t="s">
        <v>20</v>
      </c>
      <c r="AB50" s="38"/>
      <c r="AC50" s="38"/>
      <c r="AD50" s="38"/>
      <c r="AE50" s="38"/>
      <c r="AF50" s="38"/>
      <c r="AG50" s="38"/>
      <c r="AH50" s="38"/>
      <c r="AI50" s="39"/>
      <c r="AJ50" s="37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9"/>
      <c r="AZ50" s="37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9"/>
      <c r="BP50" s="37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9"/>
      <c r="CH50" s="37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9"/>
      <c r="CX50" s="40" t="s">
        <v>179</v>
      </c>
      <c r="CY50" s="41" t="s">
        <v>180</v>
      </c>
      <c r="CZ50" s="42">
        <v>4</v>
      </c>
      <c r="DA50" s="42">
        <v>8</v>
      </c>
      <c r="DB50" s="43"/>
      <c r="DC50" s="44" t="s">
        <v>23</v>
      </c>
      <c r="DD50" s="45" t="str">
        <f t="shared" si="0"/>
        <v>Selasa</v>
      </c>
      <c r="DE50" s="46">
        <f t="shared" si="1"/>
        <v>1</v>
      </c>
      <c r="DF50" s="47" t="s">
        <v>24</v>
      </c>
      <c r="DG50" s="48">
        <f t="shared" si="2"/>
        <v>8</v>
      </c>
      <c r="DH50" s="51"/>
      <c r="DI50" s="52"/>
      <c r="DJ50" s="50" t="str">
        <f t="shared" si="3"/>
        <v>D3 Alat Berat</v>
      </c>
    </row>
    <row r="51" spans="1:114">
      <c r="A51" s="69"/>
      <c r="B51" s="35" t="s">
        <v>175</v>
      </c>
      <c r="C51" s="36" t="s">
        <v>181</v>
      </c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9"/>
      <c r="T51" s="37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9"/>
      <c r="AJ51" s="37" t="s">
        <v>182</v>
      </c>
      <c r="AK51" s="38" t="s">
        <v>182</v>
      </c>
      <c r="AL51" s="38" t="s">
        <v>182</v>
      </c>
      <c r="AM51" s="38" t="s">
        <v>182</v>
      </c>
      <c r="AN51" s="38" t="s">
        <v>182</v>
      </c>
      <c r="AO51" s="38" t="s">
        <v>182</v>
      </c>
      <c r="AP51" s="38" t="s">
        <v>182</v>
      </c>
      <c r="AQ51" s="38" t="s">
        <v>182</v>
      </c>
      <c r="AR51" s="38"/>
      <c r="AS51" s="38"/>
      <c r="AT51" s="38"/>
      <c r="AU51" s="38"/>
      <c r="AV51" s="38"/>
      <c r="AW51" s="38"/>
      <c r="AX51" s="38"/>
      <c r="AY51" s="39"/>
      <c r="AZ51" s="37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9"/>
      <c r="BP51" s="37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9"/>
      <c r="CH51" s="37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9"/>
      <c r="CX51" s="40" t="s">
        <v>183</v>
      </c>
      <c r="CY51" s="41" t="s">
        <v>184</v>
      </c>
      <c r="CZ51" s="42">
        <v>4</v>
      </c>
      <c r="DA51" s="42">
        <v>8</v>
      </c>
      <c r="DB51" s="43"/>
      <c r="DC51" s="44" t="s">
        <v>185</v>
      </c>
      <c r="DD51" s="45" t="str">
        <f t="shared" si="0"/>
        <v>Rabu</v>
      </c>
      <c r="DE51" s="46">
        <f t="shared" si="1"/>
        <v>1</v>
      </c>
      <c r="DF51" s="47" t="s">
        <v>24</v>
      </c>
      <c r="DG51" s="48">
        <f t="shared" si="2"/>
        <v>8</v>
      </c>
      <c r="DH51" s="51"/>
      <c r="DI51" s="52"/>
      <c r="DJ51" s="50" t="str">
        <f t="shared" si="3"/>
        <v>D3 Mesin (Perawatan)</v>
      </c>
    </row>
    <row r="52" spans="1:114" ht="15" thickBot="1">
      <c r="A52" s="69"/>
      <c r="B52" s="53" t="s">
        <v>175</v>
      </c>
      <c r="C52" s="54" t="s">
        <v>32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  <c r="T52" s="55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7"/>
      <c r="AJ52" s="55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7"/>
      <c r="BP52" s="55" t="s">
        <v>33</v>
      </c>
      <c r="BQ52" s="56" t="s">
        <v>33</v>
      </c>
      <c r="BR52" s="56" t="s">
        <v>33</v>
      </c>
      <c r="BS52" s="56" t="s">
        <v>33</v>
      </c>
      <c r="BT52" s="56"/>
      <c r="BU52" s="56"/>
      <c r="BV52" s="56" t="s">
        <v>33</v>
      </c>
      <c r="BW52" s="56" t="s">
        <v>33</v>
      </c>
      <c r="BX52" s="56" t="s">
        <v>33</v>
      </c>
      <c r="BY52" s="56" t="s">
        <v>33</v>
      </c>
      <c r="BZ52" s="56"/>
      <c r="CA52" s="56"/>
      <c r="CB52" s="56"/>
      <c r="CC52" s="56"/>
      <c r="CD52" s="56"/>
      <c r="CE52" s="56"/>
      <c r="CF52" s="56"/>
      <c r="CG52" s="57"/>
      <c r="CH52" s="55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7"/>
      <c r="CX52" s="58" t="s">
        <v>179</v>
      </c>
      <c r="CY52" s="59" t="s">
        <v>180</v>
      </c>
      <c r="CZ52" s="60">
        <v>4</v>
      </c>
      <c r="DA52" s="60">
        <v>8</v>
      </c>
      <c r="DB52" s="61"/>
      <c r="DC52" s="62" t="s">
        <v>34</v>
      </c>
      <c r="DD52" s="63" t="str">
        <f t="shared" si="0"/>
        <v>Jumat</v>
      </c>
      <c r="DE52" s="64">
        <f t="shared" si="1"/>
        <v>1</v>
      </c>
      <c r="DF52" s="65" t="s">
        <v>24</v>
      </c>
      <c r="DG52" s="66">
        <f t="shared" si="2"/>
        <v>8</v>
      </c>
      <c r="DH52" s="67"/>
      <c r="DI52" s="114"/>
      <c r="DJ52" s="68" t="str">
        <f t="shared" si="3"/>
        <v>D3 Alat Berat</v>
      </c>
    </row>
    <row r="53" spans="1:114">
      <c r="A53" s="69">
        <v>11</v>
      </c>
      <c r="B53" s="19" t="s">
        <v>186</v>
      </c>
      <c r="C53" s="20" t="s">
        <v>158</v>
      </c>
      <c r="D53" s="21" t="s">
        <v>159</v>
      </c>
      <c r="E53" s="22" t="s">
        <v>159</v>
      </c>
      <c r="F53" s="22" t="s">
        <v>159</v>
      </c>
      <c r="G53" s="22" t="s">
        <v>159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1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3"/>
      <c r="AZ53" s="21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3"/>
      <c r="BP53" s="21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3"/>
      <c r="CH53" s="21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3"/>
      <c r="CX53" s="24" t="s">
        <v>70</v>
      </c>
      <c r="CY53" s="25" t="s">
        <v>71</v>
      </c>
      <c r="CZ53" s="26">
        <v>2</v>
      </c>
      <c r="DA53" s="26">
        <v>4</v>
      </c>
      <c r="DB53" s="70"/>
      <c r="DC53" s="28" t="s">
        <v>187</v>
      </c>
      <c r="DD53" s="29" t="str">
        <f t="shared" si="0"/>
        <v>Senin</v>
      </c>
      <c r="DE53" s="30">
        <f t="shared" si="1"/>
        <v>1</v>
      </c>
      <c r="DF53" s="31" t="s">
        <v>24</v>
      </c>
      <c r="DG53" s="32">
        <f t="shared" si="2"/>
        <v>4</v>
      </c>
      <c r="DH53" s="95">
        <f>SUM(CZ53:CZ58)</f>
        <v>14</v>
      </c>
      <c r="DI53" s="33">
        <f>SUM(DA53:DA58)</f>
        <v>27</v>
      </c>
      <c r="DJ53" s="34" t="str">
        <f t="shared" si="3"/>
        <v>D3 Mesin</v>
      </c>
    </row>
    <row r="54" spans="1:114">
      <c r="A54" s="69"/>
      <c r="B54" s="121" t="s">
        <v>186</v>
      </c>
      <c r="C54" s="36" t="s">
        <v>181</v>
      </c>
      <c r="D54" s="37"/>
      <c r="E54" s="38"/>
      <c r="F54" s="38"/>
      <c r="G54" s="38"/>
      <c r="H54" s="38" t="s">
        <v>182</v>
      </c>
      <c r="I54" s="38" t="s">
        <v>182</v>
      </c>
      <c r="J54" s="38" t="s">
        <v>182</v>
      </c>
      <c r="K54" s="38" t="s">
        <v>182</v>
      </c>
      <c r="L54" s="38"/>
      <c r="M54" s="38"/>
      <c r="N54" s="38"/>
      <c r="O54" s="38"/>
      <c r="P54" s="38"/>
      <c r="Q54" s="38"/>
      <c r="R54" s="38"/>
      <c r="S54" s="39"/>
      <c r="T54" s="37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9"/>
      <c r="AJ54" s="37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9"/>
      <c r="AZ54" s="37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9"/>
      <c r="BP54" s="37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9"/>
      <c r="CH54" s="37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9"/>
      <c r="CX54" s="122" t="s">
        <v>188</v>
      </c>
      <c r="CY54" s="123" t="s">
        <v>189</v>
      </c>
      <c r="CZ54" s="42">
        <v>2</v>
      </c>
      <c r="DA54" s="42">
        <v>4</v>
      </c>
      <c r="DB54" s="42"/>
      <c r="DC54" s="42" t="s">
        <v>122</v>
      </c>
      <c r="DD54" s="43" t="str">
        <f t="shared" si="0"/>
        <v>Senin</v>
      </c>
      <c r="DE54" s="124">
        <f t="shared" si="1"/>
        <v>5</v>
      </c>
      <c r="DF54" s="125" t="s">
        <v>24</v>
      </c>
      <c r="DG54" s="48">
        <f t="shared" si="2"/>
        <v>8</v>
      </c>
      <c r="DH54" s="51"/>
      <c r="DI54" s="52"/>
      <c r="DJ54" s="50" t="str">
        <f t="shared" si="3"/>
        <v>D3 Mesin (Perawatan)</v>
      </c>
    </row>
    <row r="55" spans="1:114">
      <c r="A55" s="69"/>
      <c r="B55" s="121" t="s">
        <v>186</v>
      </c>
      <c r="C55" s="36" t="s">
        <v>105</v>
      </c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  <c r="T55" s="37"/>
      <c r="U55" s="38"/>
      <c r="V55" s="38"/>
      <c r="W55" s="38"/>
      <c r="X55" s="38"/>
      <c r="Y55" s="38"/>
      <c r="Z55" s="38" t="s">
        <v>69</v>
      </c>
      <c r="AA55" s="38" t="s">
        <v>69</v>
      </c>
      <c r="AB55" s="38"/>
      <c r="AC55" s="38"/>
      <c r="AD55" s="38"/>
      <c r="AE55" s="38"/>
      <c r="AF55" s="38"/>
      <c r="AG55" s="38"/>
      <c r="AH55" s="38"/>
      <c r="AI55" s="39"/>
      <c r="AJ55" s="37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9"/>
      <c r="AZ55" s="37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9"/>
      <c r="BP55" s="37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9"/>
      <c r="CH55" s="37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9"/>
      <c r="CX55" s="122" t="s">
        <v>190</v>
      </c>
      <c r="CY55" s="123" t="s">
        <v>191</v>
      </c>
      <c r="CZ55" s="42">
        <v>1</v>
      </c>
      <c r="DA55" s="42">
        <v>2</v>
      </c>
      <c r="DB55" s="42"/>
      <c r="DC55" s="42" t="s">
        <v>95</v>
      </c>
      <c r="DD55" s="43" t="str">
        <f t="shared" si="0"/>
        <v>Selasa</v>
      </c>
      <c r="DE55" s="124">
        <f t="shared" si="1"/>
        <v>7</v>
      </c>
      <c r="DF55" s="125" t="s">
        <v>24</v>
      </c>
      <c r="DG55" s="48">
        <f t="shared" si="2"/>
        <v>8</v>
      </c>
      <c r="DH55" s="51"/>
      <c r="DI55" s="52"/>
      <c r="DJ55" s="50" t="str">
        <f t="shared" si="3"/>
        <v xml:space="preserve"> </v>
      </c>
    </row>
    <row r="56" spans="1:114">
      <c r="A56" s="69"/>
      <c r="B56" s="35" t="s">
        <v>186</v>
      </c>
      <c r="C56" s="36" t="s">
        <v>158</v>
      </c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/>
      <c r="T56" s="37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9"/>
      <c r="AJ56" s="37" t="s">
        <v>192</v>
      </c>
      <c r="AK56" s="38" t="s">
        <v>192</v>
      </c>
      <c r="AL56" s="38" t="s">
        <v>192</v>
      </c>
      <c r="AM56" s="38" t="s">
        <v>192</v>
      </c>
      <c r="AN56" s="38" t="s">
        <v>192</v>
      </c>
      <c r="AO56" s="38" t="s">
        <v>192</v>
      </c>
      <c r="AP56" s="38" t="s">
        <v>192</v>
      </c>
      <c r="AQ56" s="38" t="s">
        <v>192</v>
      </c>
      <c r="AR56" s="38"/>
      <c r="AS56" s="38"/>
      <c r="AT56" s="38"/>
      <c r="AU56" s="38"/>
      <c r="AV56" s="38"/>
      <c r="AW56" s="38"/>
      <c r="AX56" s="38"/>
      <c r="AY56" s="39"/>
      <c r="AZ56" s="37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9"/>
      <c r="BP56" s="37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9"/>
      <c r="CH56" s="37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9"/>
      <c r="CX56" s="40" t="s">
        <v>130</v>
      </c>
      <c r="CY56" s="41" t="s">
        <v>131</v>
      </c>
      <c r="CZ56" s="42">
        <v>4</v>
      </c>
      <c r="DA56" s="42">
        <v>8</v>
      </c>
      <c r="DB56" s="43" t="s">
        <v>132</v>
      </c>
      <c r="DC56" s="44" t="s">
        <v>133</v>
      </c>
      <c r="DD56" s="45" t="str">
        <f t="shared" si="0"/>
        <v>Rabu</v>
      </c>
      <c r="DE56" s="46">
        <f t="shared" si="1"/>
        <v>1</v>
      </c>
      <c r="DF56" s="47" t="s">
        <v>24</v>
      </c>
      <c r="DG56" s="48">
        <f t="shared" si="2"/>
        <v>8</v>
      </c>
      <c r="DH56" s="51"/>
      <c r="DI56" s="52"/>
      <c r="DJ56" s="50" t="str">
        <f t="shared" si="3"/>
        <v>D3 Mesin</v>
      </c>
    </row>
    <row r="57" spans="1:114">
      <c r="A57" s="69"/>
      <c r="B57" s="35" t="s">
        <v>186</v>
      </c>
      <c r="C57" s="36" t="s">
        <v>181</v>
      </c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9"/>
      <c r="T57" s="37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9"/>
      <c r="AJ57" s="37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9"/>
      <c r="AZ57" s="37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9"/>
      <c r="BP57" s="37"/>
      <c r="BQ57" s="38"/>
      <c r="BR57" s="38"/>
      <c r="BS57" s="38"/>
      <c r="BT57" s="38"/>
      <c r="BU57" s="38"/>
      <c r="BV57" s="38" t="s">
        <v>182</v>
      </c>
      <c r="BW57" s="38" t="s">
        <v>182</v>
      </c>
      <c r="BX57" s="38" t="s">
        <v>182</v>
      </c>
      <c r="BY57" s="38" t="s">
        <v>182</v>
      </c>
      <c r="BZ57" s="38" t="s">
        <v>182</v>
      </c>
      <c r="CA57" s="38" t="s">
        <v>182</v>
      </c>
      <c r="CB57" s="38"/>
      <c r="CC57" s="38"/>
      <c r="CD57" s="38"/>
      <c r="CE57" s="38"/>
      <c r="CF57" s="38"/>
      <c r="CG57" s="39"/>
      <c r="CH57" s="37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9"/>
      <c r="CX57" s="126" t="s">
        <v>193</v>
      </c>
      <c r="CY57" s="41" t="s">
        <v>194</v>
      </c>
      <c r="CZ57" s="42">
        <v>3</v>
      </c>
      <c r="DA57" s="42">
        <v>6</v>
      </c>
      <c r="DB57" s="43"/>
      <c r="DC57" s="44" t="s">
        <v>195</v>
      </c>
      <c r="DD57" s="45" t="str">
        <f t="shared" si="0"/>
        <v>Jumat</v>
      </c>
      <c r="DE57" s="46">
        <f t="shared" si="1"/>
        <v>5</v>
      </c>
      <c r="DF57" s="47" t="s">
        <v>24</v>
      </c>
      <c r="DG57" s="48">
        <f t="shared" si="2"/>
        <v>10</v>
      </c>
      <c r="DH57" s="51"/>
      <c r="DI57" s="52"/>
      <c r="DJ57" s="50" t="str">
        <f t="shared" si="3"/>
        <v>D3 Mesin (Perawatan)</v>
      </c>
    </row>
    <row r="58" spans="1:114" ht="15" thickBot="1">
      <c r="A58" s="69"/>
      <c r="B58" s="53" t="s">
        <v>186</v>
      </c>
      <c r="C58" s="54" t="s">
        <v>196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5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7"/>
      <c r="AJ58" s="55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7"/>
      <c r="BP58" s="55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7"/>
      <c r="CH58" s="55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7"/>
      <c r="CX58" s="127"/>
      <c r="CY58" s="59" t="s">
        <v>197</v>
      </c>
      <c r="CZ58" s="60">
        <v>2</v>
      </c>
      <c r="DA58" s="60">
        <v>3</v>
      </c>
      <c r="DB58" s="61"/>
      <c r="DC58" s="62" t="s">
        <v>198</v>
      </c>
      <c r="DD58" s="63" t="str">
        <f t="shared" si="0"/>
        <v xml:space="preserve"> </v>
      </c>
      <c r="DE58" s="64">
        <f t="shared" si="1"/>
        <v>0</v>
      </c>
      <c r="DF58" s="65" t="s">
        <v>24</v>
      </c>
      <c r="DG58" s="66">
        <f t="shared" si="2"/>
        <v>0</v>
      </c>
      <c r="DH58" s="67"/>
      <c r="DI58" s="114"/>
      <c r="DJ58" s="68" t="str">
        <f t="shared" si="3"/>
        <v xml:space="preserve"> </v>
      </c>
    </row>
    <row r="59" spans="1:114">
      <c r="A59" s="69">
        <v>12</v>
      </c>
      <c r="B59" s="19" t="s">
        <v>199</v>
      </c>
      <c r="C59" s="20" t="s">
        <v>200</v>
      </c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1" t="s">
        <v>201</v>
      </c>
      <c r="U59" s="22" t="s">
        <v>201</v>
      </c>
      <c r="V59" s="22" t="s">
        <v>201</v>
      </c>
      <c r="W59" s="22" t="s">
        <v>201</v>
      </c>
      <c r="X59" s="22" t="s">
        <v>201</v>
      </c>
      <c r="Y59" s="22" t="s">
        <v>201</v>
      </c>
      <c r="Z59" s="22" t="s">
        <v>201</v>
      </c>
      <c r="AA59" s="22" t="s">
        <v>201</v>
      </c>
      <c r="AB59" s="22"/>
      <c r="AC59" s="22"/>
      <c r="AD59" s="22"/>
      <c r="AE59" s="22"/>
      <c r="AF59" s="22"/>
      <c r="AG59" s="22"/>
      <c r="AH59" s="22"/>
      <c r="AI59" s="23"/>
      <c r="AJ59" s="21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3"/>
      <c r="AZ59" s="21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3"/>
      <c r="BP59" s="21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3"/>
      <c r="CH59" s="21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3"/>
      <c r="CX59" s="128" t="s">
        <v>75</v>
      </c>
      <c r="CY59" s="25" t="s">
        <v>202</v>
      </c>
      <c r="CZ59" s="26">
        <v>4</v>
      </c>
      <c r="DA59" s="26">
        <v>8</v>
      </c>
      <c r="DB59" s="70" t="s">
        <v>203</v>
      </c>
      <c r="DC59" s="28" t="s">
        <v>48</v>
      </c>
      <c r="DD59" s="29" t="str">
        <f t="shared" si="0"/>
        <v>Selasa</v>
      </c>
      <c r="DE59" s="30">
        <f t="shared" si="1"/>
        <v>1</v>
      </c>
      <c r="DF59" s="31" t="s">
        <v>24</v>
      </c>
      <c r="DG59" s="32">
        <f t="shared" si="2"/>
        <v>8</v>
      </c>
      <c r="DH59" s="95">
        <f>SUM(CZ59:CZ64)</f>
        <v>18</v>
      </c>
      <c r="DI59" s="33">
        <f>SUM(DA59:DA64)</f>
        <v>36</v>
      </c>
      <c r="DJ59" s="34" t="str">
        <f t="shared" si="3"/>
        <v>D3 Mesin (Produksi)</v>
      </c>
    </row>
    <row r="60" spans="1:114">
      <c r="A60" s="69"/>
      <c r="B60" s="35" t="s">
        <v>199</v>
      </c>
      <c r="C60" s="36" t="s">
        <v>204</v>
      </c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9"/>
      <c r="T60" s="37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9"/>
      <c r="AJ60" s="37" t="s">
        <v>205</v>
      </c>
      <c r="AK60" s="38" t="s">
        <v>205</v>
      </c>
      <c r="AL60" s="38" t="s">
        <v>205</v>
      </c>
      <c r="AM60" s="38" t="s">
        <v>205</v>
      </c>
      <c r="AN60" s="38" t="s">
        <v>205</v>
      </c>
      <c r="AO60" s="38" t="s">
        <v>205</v>
      </c>
      <c r="AP60" s="38" t="s">
        <v>205</v>
      </c>
      <c r="AQ60" s="38" t="s">
        <v>205</v>
      </c>
      <c r="AR60" s="38"/>
      <c r="AS60" s="38"/>
      <c r="AT60" s="38"/>
      <c r="AU60" s="38"/>
      <c r="AV60" s="38"/>
      <c r="AW60" s="38"/>
      <c r="AX60" s="38"/>
      <c r="AY60" s="39"/>
      <c r="AZ60" s="37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9"/>
      <c r="BP60" s="37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9"/>
      <c r="CH60" s="37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9"/>
      <c r="CX60" s="126" t="s">
        <v>75</v>
      </c>
      <c r="CY60" s="41" t="s">
        <v>202</v>
      </c>
      <c r="CZ60" s="42">
        <v>4</v>
      </c>
      <c r="DA60" s="42">
        <v>8</v>
      </c>
      <c r="DB60" s="43" t="s">
        <v>203</v>
      </c>
      <c r="DC60" s="44" t="s">
        <v>48</v>
      </c>
      <c r="DD60" s="45" t="str">
        <f t="shared" si="0"/>
        <v>Rabu</v>
      </c>
      <c r="DE60" s="46">
        <f t="shared" si="1"/>
        <v>1</v>
      </c>
      <c r="DF60" s="47" t="s">
        <v>24</v>
      </c>
      <c r="DG60" s="48">
        <f t="shared" si="2"/>
        <v>8</v>
      </c>
      <c r="DH60" s="51"/>
      <c r="DI60" s="52"/>
      <c r="DJ60" s="50" t="str">
        <f t="shared" si="3"/>
        <v>D3 Mesin (Produksi)</v>
      </c>
    </row>
    <row r="61" spans="1:114">
      <c r="A61" s="69"/>
      <c r="B61" s="35" t="s">
        <v>199</v>
      </c>
      <c r="C61" s="36" t="s">
        <v>64</v>
      </c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9"/>
      <c r="T61" s="37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9"/>
      <c r="AJ61" s="37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9"/>
      <c r="AZ61" s="37" t="s">
        <v>206</v>
      </c>
      <c r="BA61" s="38" t="s">
        <v>206</v>
      </c>
      <c r="BB61" s="38" t="s">
        <v>206</v>
      </c>
      <c r="BC61" s="38" t="s">
        <v>206</v>
      </c>
      <c r="BD61" s="38" t="s">
        <v>206</v>
      </c>
      <c r="BE61" s="38" t="s">
        <v>206</v>
      </c>
      <c r="BF61" s="38"/>
      <c r="BG61" s="38"/>
      <c r="BH61" s="38"/>
      <c r="BI61" s="38"/>
      <c r="BJ61" s="38"/>
      <c r="BK61" s="38"/>
      <c r="BL61" s="38"/>
      <c r="BM61" s="38"/>
      <c r="BN61" s="38"/>
      <c r="BO61" s="39"/>
      <c r="BP61" s="37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9"/>
      <c r="CH61" s="37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9"/>
      <c r="CX61" s="126" t="s">
        <v>207</v>
      </c>
      <c r="CY61" s="41" t="s">
        <v>208</v>
      </c>
      <c r="CZ61" s="42">
        <v>3</v>
      </c>
      <c r="DA61" s="42">
        <v>6</v>
      </c>
      <c r="DB61" s="43" t="s">
        <v>47</v>
      </c>
      <c r="DC61" s="44" t="s">
        <v>48</v>
      </c>
      <c r="DD61" s="45" t="str">
        <f t="shared" si="0"/>
        <v>Kamis</v>
      </c>
      <c r="DE61" s="46">
        <f t="shared" si="1"/>
        <v>1</v>
      </c>
      <c r="DF61" s="47" t="s">
        <v>24</v>
      </c>
      <c r="DG61" s="48">
        <f t="shared" si="2"/>
        <v>6</v>
      </c>
      <c r="DH61" s="51"/>
      <c r="DI61" s="52"/>
      <c r="DJ61" s="50" t="str">
        <f t="shared" si="3"/>
        <v>D3 Mesin (Produksi)</v>
      </c>
    </row>
    <row r="62" spans="1:114">
      <c r="A62" s="69"/>
      <c r="B62" s="35" t="s">
        <v>199</v>
      </c>
      <c r="C62" s="36" t="s">
        <v>60</v>
      </c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/>
      <c r="T62" s="37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9"/>
      <c r="AJ62" s="37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9"/>
      <c r="AZ62" s="37"/>
      <c r="BA62" s="38"/>
      <c r="BB62" s="38"/>
      <c r="BC62" s="38"/>
      <c r="BD62" s="38"/>
      <c r="BE62" s="38"/>
      <c r="BF62" s="38" t="s">
        <v>209</v>
      </c>
      <c r="BG62" s="38" t="s">
        <v>209</v>
      </c>
      <c r="BH62" s="38" t="s">
        <v>209</v>
      </c>
      <c r="BI62" s="38" t="s">
        <v>209</v>
      </c>
      <c r="BJ62" s="38" t="s">
        <v>209</v>
      </c>
      <c r="BK62" s="38" t="s">
        <v>209</v>
      </c>
      <c r="BL62" s="38"/>
      <c r="BM62" s="38"/>
      <c r="BN62" s="38"/>
      <c r="BO62" s="39"/>
      <c r="BP62" s="37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9"/>
      <c r="CH62" s="37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9"/>
      <c r="CX62" s="126" t="s">
        <v>207</v>
      </c>
      <c r="CY62" s="41" t="s">
        <v>208</v>
      </c>
      <c r="CZ62" s="42">
        <v>3</v>
      </c>
      <c r="DA62" s="42">
        <v>6</v>
      </c>
      <c r="DB62" s="43" t="s">
        <v>47</v>
      </c>
      <c r="DC62" s="44" t="s">
        <v>48</v>
      </c>
      <c r="DD62" s="45" t="str">
        <f t="shared" si="0"/>
        <v>Kamis</v>
      </c>
      <c r="DE62" s="46">
        <f t="shared" si="1"/>
        <v>7</v>
      </c>
      <c r="DF62" s="47" t="s">
        <v>24</v>
      </c>
      <c r="DG62" s="48">
        <f t="shared" si="2"/>
        <v>12</v>
      </c>
      <c r="DH62" s="51"/>
      <c r="DI62" s="52"/>
      <c r="DJ62" s="50" t="str">
        <f t="shared" si="3"/>
        <v>D3 Mesin (Produksi)</v>
      </c>
    </row>
    <row r="63" spans="1:114">
      <c r="A63" s="18"/>
      <c r="B63" s="35" t="s">
        <v>199</v>
      </c>
      <c r="C63" s="36" t="s">
        <v>118</v>
      </c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7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9"/>
      <c r="AJ63" s="37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9"/>
      <c r="AZ63" s="37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9"/>
      <c r="BP63" s="37" t="s">
        <v>119</v>
      </c>
      <c r="BQ63" s="38" t="s">
        <v>119</v>
      </c>
      <c r="BR63" s="38" t="s">
        <v>119</v>
      </c>
      <c r="BS63" s="38" t="s">
        <v>119</v>
      </c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9"/>
      <c r="CH63" s="37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9"/>
      <c r="CX63" s="126" t="s">
        <v>210</v>
      </c>
      <c r="CY63" s="41" t="s">
        <v>211</v>
      </c>
      <c r="CZ63" s="42">
        <v>2</v>
      </c>
      <c r="DA63" s="42">
        <v>4</v>
      </c>
      <c r="DB63" s="43"/>
      <c r="DC63" s="44" t="s">
        <v>212</v>
      </c>
      <c r="DD63" s="45" t="str">
        <f t="shared" si="0"/>
        <v>Jumat</v>
      </c>
      <c r="DE63" s="46">
        <f t="shared" si="1"/>
        <v>1</v>
      </c>
      <c r="DF63" s="47" t="s">
        <v>24</v>
      </c>
      <c r="DG63" s="48">
        <f t="shared" si="2"/>
        <v>4</v>
      </c>
      <c r="DH63" s="51"/>
      <c r="DI63" s="52"/>
      <c r="DJ63" s="50" t="str">
        <f t="shared" si="3"/>
        <v>D3 Energi</v>
      </c>
    </row>
    <row r="64" spans="1:114" ht="15" thickBot="1">
      <c r="A64" s="18"/>
      <c r="B64" s="53" t="s">
        <v>199</v>
      </c>
      <c r="C64" s="54" t="s">
        <v>123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  <c r="T64" s="55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7"/>
      <c r="AJ64" s="55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7"/>
      <c r="AZ64" s="55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7"/>
      <c r="BP64" s="55"/>
      <c r="BQ64" s="56"/>
      <c r="BR64" s="56"/>
      <c r="BS64" s="56"/>
      <c r="BT64" s="56"/>
      <c r="BU64" s="56"/>
      <c r="BV64" s="56" t="s">
        <v>124</v>
      </c>
      <c r="BW64" s="56" t="s">
        <v>124</v>
      </c>
      <c r="BX64" s="56" t="s">
        <v>124</v>
      </c>
      <c r="BY64" s="56" t="s">
        <v>124</v>
      </c>
      <c r="BZ64" s="56"/>
      <c r="CA64" s="56"/>
      <c r="CB64" s="56"/>
      <c r="CC64" s="56"/>
      <c r="CD64" s="56"/>
      <c r="CE64" s="56"/>
      <c r="CF64" s="56"/>
      <c r="CG64" s="57"/>
      <c r="CH64" s="55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7"/>
      <c r="CX64" s="129" t="s">
        <v>210</v>
      </c>
      <c r="CY64" s="59" t="s">
        <v>211</v>
      </c>
      <c r="CZ64" s="60">
        <v>2</v>
      </c>
      <c r="DA64" s="60">
        <v>4</v>
      </c>
      <c r="DB64" s="61"/>
      <c r="DC64" s="62" t="s">
        <v>212</v>
      </c>
      <c r="DD64" s="63" t="str">
        <f t="shared" si="0"/>
        <v>Jumat</v>
      </c>
      <c r="DE64" s="64">
        <f t="shared" si="1"/>
        <v>5</v>
      </c>
      <c r="DF64" s="65" t="s">
        <v>24</v>
      </c>
      <c r="DG64" s="66">
        <f t="shared" si="2"/>
        <v>8</v>
      </c>
      <c r="DH64" s="67"/>
      <c r="DI64" s="114"/>
      <c r="DJ64" s="68" t="str">
        <f t="shared" si="3"/>
        <v>D3 Energi</v>
      </c>
    </row>
    <row r="65" spans="1:114">
      <c r="A65" s="18">
        <v>13</v>
      </c>
      <c r="B65" s="19" t="s">
        <v>213</v>
      </c>
      <c r="C65" s="20" t="s">
        <v>214</v>
      </c>
      <c r="D65" s="2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3"/>
      <c r="T65" s="21" t="s">
        <v>215</v>
      </c>
      <c r="U65" s="22" t="s">
        <v>215</v>
      </c>
      <c r="V65" s="22" t="s">
        <v>215</v>
      </c>
      <c r="W65" s="22" t="s">
        <v>215</v>
      </c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1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3"/>
      <c r="AZ65" s="21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3"/>
      <c r="BP65" s="21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3"/>
      <c r="CH65" s="21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3"/>
      <c r="CX65" s="130" t="s">
        <v>216</v>
      </c>
      <c r="CY65" s="25" t="s">
        <v>217</v>
      </c>
      <c r="CZ65" s="26">
        <v>2</v>
      </c>
      <c r="DA65" s="26">
        <v>4</v>
      </c>
      <c r="DB65" s="70"/>
      <c r="DC65" s="28" t="s">
        <v>111</v>
      </c>
      <c r="DD65" s="29" t="str">
        <f t="shared" si="0"/>
        <v>Selasa</v>
      </c>
      <c r="DE65" s="30">
        <f t="shared" si="1"/>
        <v>1</v>
      </c>
      <c r="DF65" s="31" t="s">
        <v>24</v>
      </c>
      <c r="DG65" s="32">
        <f t="shared" si="2"/>
        <v>4</v>
      </c>
      <c r="DH65" s="95">
        <f>SUM(CZ65:CZ70)</f>
        <v>12</v>
      </c>
      <c r="DI65" s="33">
        <f>SUM(DA65:DA70)</f>
        <v>22</v>
      </c>
      <c r="DJ65" s="34" t="str">
        <f t="shared" si="3"/>
        <v>D4 Pembangkit</v>
      </c>
    </row>
    <row r="66" spans="1:114">
      <c r="A66" s="18"/>
      <c r="B66" s="35" t="s">
        <v>213</v>
      </c>
      <c r="C66" s="36" t="s">
        <v>113</v>
      </c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/>
      <c r="T66" s="37"/>
      <c r="U66" s="38"/>
      <c r="V66" s="38"/>
      <c r="W66" s="38"/>
      <c r="X66" s="38" t="s">
        <v>114</v>
      </c>
      <c r="Y66" s="38" t="s">
        <v>114</v>
      </c>
      <c r="Z66" s="38" t="s">
        <v>114</v>
      </c>
      <c r="AA66" s="38" t="s">
        <v>114</v>
      </c>
      <c r="AB66" s="38"/>
      <c r="AC66" s="38"/>
      <c r="AD66" s="38"/>
      <c r="AE66" s="38"/>
      <c r="AF66" s="38"/>
      <c r="AG66" s="38"/>
      <c r="AH66" s="38"/>
      <c r="AI66" s="39"/>
      <c r="AJ66" s="37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9"/>
      <c r="AZ66" s="37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9"/>
      <c r="BP66" s="37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9"/>
      <c r="CH66" s="37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9"/>
      <c r="CX66" s="126" t="s">
        <v>218</v>
      </c>
      <c r="CY66" s="41" t="s">
        <v>219</v>
      </c>
      <c r="CZ66" s="42">
        <v>2</v>
      </c>
      <c r="DA66" s="42">
        <v>4</v>
      </c>
      <c r="DB66" s="43"/>
      <c r="DC66" s="44" t="s">
        <v>117</v>
      </c>
      <c r="DD66" s="45" t="str">
        <f t="shared" si="0"/>
        <v>Selasa</v>
      </c>
      <c r="DE66" s="46">
        <f t="shared" si="1"/>
        <v>5</v>
      </c>
      <c r="DF66" s="47" t="s">
        <v>24</v>
      </c>
      <c r="DG66" s="48">
        <f t="shared" si="2"/>
        <v>8</v>
      </c>
      <c r="DH66" s="51"/>
      <c r="DI66" s="52"/>
      <c r="DJ66" s="50" t="str">
        <f t="shared" si="3"/>
        <v>D4 Pembangkit</v>
      </c>
    </row>
    <row r="67" spans="1:114">
      <c r="A67" s="18"/>
      <c r="B67" s="35" t="s">
        <v>213</v>
      </c>
      <c r="C67" s="36" t="s">
        <v>83</v>
      </c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9"/>
      <c r="T67" s="37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9"/>
      <c r="AJ67" s="37" t="s">
        <v>84</v>
      </c>
      <c r="AK67" s="38" t="s">
        <v>84</v>
      </c>
      <c r="AL67" s="38" t="s">
        <v>84</v>
      </c>
      <c r="AM67" s="38" t="s">
        <v>84</v>
      </c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9"/>
      <c r="AZ67" s="37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9"/>
      <c r="BP67" s="37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9"/>
      <c r="CH67" s="37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9"/>
      <c r="CX67" s="126" t="s">
        <v>220</v>
      </c>
      <c r="CY67" s="41" t="s">
        <v>221</v>
      </c>
      <c r="CZ67" s="42">
        <v>2</v>
      </c>
      <c r="DA67" s="42">
        <v>4</v>
      </c>
      <c r="DB67" s="43"/>
      <c r="DC67" s="44" t="s">
        <v>90</v>
      </c>
      <c r="DD67" s="45" t="str">
        <f t="shared" ref="DD67:DD130" si="4">IF(COUNTA(D67:S67)&gt;0,"Senin",IF(COUNTA(T67:AI67)&gt;0,"Selasa",IF(COUNTA(AJ67:AY67)&gt;0,"Rabu",IF(COUNTA(AZ67:BO67)&gt;0,"Kamis",IF(COUNTA(BP67:CG67)&gt;0,"Jumat",IF(COUNTA(CH67:CW67)&gt;0,"Sabtu"," "))))))</f>
        <v>Rabu</v>
      </c>
      <c r="DE67" s="46">
        <f t="shared" ref="DE67:DE130" si="5">IF(COUNTA(D67),1,IF(COUNTA(E67),2,IF(COUNTA(F67),3,IF(COUNTA(G67),4,IF(COUNTA(H67),5,IF(COUNTA(I67),6,IF(COUNTA(J67),7,IF(COUNTA(K67),8,IF(COUNTA(L67),9,IF(COUNTA(M67),10,IF(COUNTA(N67),11,IF(COUNTA(O67),12,IF(COUNTA(P67),13,IF(COUNTA(Q67),14,IF(COUNTA(R67),15,IF(COUNTA(S67),16,IF(COUNTA(T67),1,IF(COUNTA(U67),2,IF(COUNTA(V67),3,IF(COUNTA(W67),4,IF(COUNTA(X67),5,IF(COUNTA(Y67),6,IF(COUNTA(Z67),7,IF(COUNTA(AA67),8,IF(COUNTA(AB67),9,IF(COUNTA(AC67),10,IF(COUNTA(AD67),11,IF(COUNTA(AE67),12,IF(COUNTA(AF67),13,IF(COUNTA(AG67),14,IF(COUNTA(AH67),15,IF(COUNTA(AI67),16,IF(COUNTA(AJ67),1,IF(COUNTA(AK67),2,IF(COUNTA(AL67),3,IF(COUNTA(AM67),4,IF(COUNTA(AN67),5,IF(COUNTA(AO67),6,IF(COUNTA(AP67),7,IF(COUNTA(AQ67),8,IF(COUNTA(AR67),9,IF(COUNTA(AS67),10,IF(COUNTA(AT67),11,IF(COUNTA(AU67),12,IF(COUNTA(AV67),13,IF(COUNTA(AW67),14,IF(COUNTA(AX67),15,IF(COUNTA(AY67),16,IF(COUNTA(AZ67),1,IF(COUNTA(BA67),2,IF(COUNTA(BB67),3,IF(COUNTA(BC67),4,IF(COUNTA(BD67),5,IF(COUNTA(BE67),6,IF(COUNTA(BF67),7,IF(COUNTA(BG67),8,IF(COUNTA(BH67),9,IF(COUNTA(BI67),10,IF(COUNTA(BJ67),11,IF(COUNTA(BK67),12,IF(COUNTA(BL67),13,IF(COUNTA(BM67),14,IF(COUNTA(BN67),15,IF(COUNTA(BO67),16))))))))))))))))))))))))))))))))))))))))))))))))))))))))))))))))+(IF(COUNTA(BP67),1,IF(COUNTA(BQ67),2,IF(COUNTA(BR67),3,IF(COUNTA(BS67),4,IF(COUNTA(BV67),5,IF(COUNTA(BW67),6,IF(COUNTA(BX67),7,IF(COUNTA(BY67),8,IF(COUNTA(BZ67),9,IF(COUNTA(CA67),10,IF(COUNTA(CB67),11,IF(COUNTA(CC67),12,IF(COUNTA(CD67),13,IF(COUNTA(CE67),14,IF(COUNTA(CF67),15,IF(COUNTA(CG67),16,IF(COUNTA(CH67),1,IF(COUNTA(CI67),2,IF(COUNTA(CJ67),3,IF(COUNTA(CK67),4,IF(COUNTA(CL67),5,IF(COUNTA(CM67),6,IF(COUNTA(CN67),7,IF(COUNTA(CO67),8,IF(COUNTA(CP67),9,IF(COUNTA(CQ67),10,IF(COUNTA(CR67),11,IF(COUNTA(CS67),12,IF(COUNTA(CT67),13,IF(COUNTA(CU67),14,IF(COUNTA(CV67),15,IF(COUNTA(CW67),16)))))))))))))))))))))))))))))))))</f>
        <v>1</v>
      </c>
      <c r="DF67" s="47" t="s">
        <v>24</v>
      </c>
      <c r="DG67" s="48">
        <f t="shared" ref="DG67:DG130" si="6">IF(COUNTA(CW67),16,IF(COUNTA(CV67),15,IF(COUNTA(CU67),14,IF(COUNTA(CT67),13,IF(COUNTA(CS67),12,IF(COUNTA(CR67),11,IF(COUNTA(CQ67),10,IF(COUNTA(CP67),9,IF(COUNTA(CO67),8,IF(COUNTA(CN67),7,IF(COUNTA(CM67),6,IF(COUNTA(CL67),5,IF(COUNTA(CK67),4,IF(COUNTA(CJ67),3,IF(COUNTA(CI67),2,IF(COUNTA(CH67),1,IF(COUNTA(CG67),16,IF(COUNTA(CF67),15,IF(COUNTA(CE67),14,IF(COUNTA(CD67),13,IF(COUNTA(CC67),12,IF(COUNTA(CB67),11,IF(COUNTA(CA67),10,IF(COUNTA(BZ67),9,IF(COUNTA(BY67),8,IF(COUNTA(BX67),7,IF(COUNTA(BW67),6,IF(COUNTA(BV67),5,IF(COUNTA(BS67),4,IF(COUNTA(BR67),3,IF(COUNTA(BQ67),2,IF(COUNTA(BP67),1,IF(COUNTA(BO67),16,IF(COUNTA(BN67),15,IF(COUNTA(BM67),14,IF(COUNTA(BL67),13,IF(COUNTA(BK67),12,IF(COUNTA(BJ67),11,IF(COUNTA(BI67),10,IF(COUNTA(BH67),9,IF(COUNTA(BG67),8,IF(COUNTA(BF67),7,IF(COUNTA(BE67),6,IF(COUNTA(BD67),5,IF(COUNTA(BC67),4,IF(COUNTA(BB67),3,IF(COUNTA(BA67),2,IF(COUNTA(AZ67),1,IF(COUNTA(AY67),16,IF(COUNTA(AX67),15,IF(COUNTA(AW67),14,IF(COUNTA(AV67),13,IF(COUNTA(AU67),12,IF(COUNTA(AT67),11,IF(COUNTA(AS67),10,IF(COUNTA(AR67),9,IF(COUNTA(AQ67),8,IF(COUNTA(AP67),7,IF(COUNTA(AO67),6,IF(COUNTA(AN67),5,IF(COUNTA(AM67),4,IF(COUNTA(AL67),3,IF(COUNTA(AK67),2,IF(COUNTA(AJ67),1)))))))))))))))))))))+IF(COUNTA(AI67),16,IF(COUNTA(AH67),15,IF(COUNTA(AG67),14,IF(COUNTA(AF67),13,IF(COUNTA(AE67),12,IF(COUNTA(AD67),11,IF(COUNTA(AC67),10,IF(COUNTA(AB67),9,IF(COUNTA(AA67),8,IF(COUNTA(Z67),7,IF(COUNTA(Y67),6,IF(COUNTA(X67),5,IF(COUNTA(W67),4,IF(COUNTA(V67),3,IF(COUNTA(U67),2,IF(COUNTA(T67),1))))))))))))))))))))))))))))))))))))))))))))))))))))))))))+IF(COUNTA(S67),16,IF(COUNTA(R67),15,IF(COUNTA(Q67),14,IF(COUNTA(P67),13,IF(COUNTA(O67),12,IF(COUNTA(N67),11,IF(COUNTA(M67),10,IF(COUNTA(L67),9,IF(COUNTA(K67),8,IF(COUNTA(J67),7,IF(COUNTA(I67),6,IF(COUNTA(H67),5,IF(COUNTA(G67),4,IF(COUNTA(F67),3,IF(COUNTA(E67),2,IF(COUNTA(D67),1)))))))))))))))))</f>
        <v>4</v>
      </c>
      <c r="DH67" s="52"/>
      <c r="DI67" s="52"/>
      <c r="DJ67" s="50" t="str">
        <f t="shared" ref="DJ67:DJ130" si="7">IF(LEFT(C67,2)="Me","D3 Mesin",IF(LEFT(C67,2)="En","D3 Energi",IF(LEFT(C67,2)="Ab","D3 Alat Berat",IF(LEFT(C67,3)="Man","D4 Manufaktur",IF(LEFT(C67,3)="Pop","D4 Pembangkit",IF(LEFT(C67,4)="Mpro","D3 Mesin (Produksi)",IF(LEFT(C67,4)="Mprn","D3 Mesin (Perancangan)",IF(LEFT(C67,4)="Mprt","D3 Mesin (Perawatan)",IF(LEFT(C67,3)="Z-E","Kls Holcim",IF(LEFT(C67,3)="Z-L","Kls PT BADAK",IF(LEFT(C67,3)="Z-G","Kls GMF",IF(LEFT(C67,3)="Z-M","D4 Man Terusan",IF(LEFT(C67,3)="Z-P","D4 Pembangkit Terusan"," ")))))))))))))</f>
        <v>D3 Energi</v>
      </c>
    </row>
    <row r="68" spans="1:114">
      <c r="A68" s="18"/>
      <c r="B68" s="35" t="s">
        <v>213</v>
      </c>
      <c r="C68" s="36" t="s">
        <v>88</v>
      </c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/>
      <c r="T68" s="37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9"/>
      <c r="AJ68" s="37"/>
      <c r="AK68" s="38"/>
      <c r="AL68" s="38"/>
      <c r="AM68" s="38"/>
      <c r="AN68" s="38" t="s">
        <v>89</v>
      </c>
      <c r="AO68" s="38" t="s">
        <v>89</v>
      </c>
      <c r="AP68" s="38" t="s">
        <v>89</v>
      </c>
      <c r="AQ68" s="38" t="s">
        <v>89</v>
      </c>
      <c r="AR68" s="38"/>
      <c r="AS68" s="38"/>
      <c r="AT68" s="38"/>
      <c r="AU68" s="38"/>
      <c r="AV68" s="38"/>
      <c r="AW68" s="38"/>
      <c r="AX68" s="38"/>
      <c r="AY68" s="39"/>
      <c r="AZ68" s="37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9"/>
      <c r="BP68" s="37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9"/>
      <c r="CH68" s="37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9"/>
      <c r="CX68" s="126" t="s">
        <v>220</v>
      </c>
      <c r="CY68" s="41" t="s">
        <v>221</v>
      </c>
      <c r="CZ68" s="42">
        <v>2</v>
      </c>
      <c r="DA68" s="42">
        <v>4</v>
      </c>
      <c r="DB68" s="43"/>
      <c r="DC68" s="44" t="s">
        <v>127</v>
      </c>
      <c r="DD68" s="45" t="str">
        <f t="shared" si="4"/>
        <v>Rabu</v>
      </c>
      <c r="DE68" s="46">
        <f t="shared" si="5"/>
        <v>5</v>
      </c>
      <c r="DF68" s="47" t="s">
        <v>24</v>
      </c>
      <c r="DG68" s="48">
        <f t="shared" si="6"/>
        <v>8</v>
      </c>
      <c r="DH68" s="49"/>
      <c r="DI68" s="49"/>
      <c r="DJ68" s="50" t="str">
        <f t="shared" si="7"/>
        <v>D3 Energi</v>
      </c>
    </row>
    <row r="69" spans="1:114">
      <c r="A69" s="18"/>
      <c r="B69" s="35" t="s">
        <v>213</v>
      </c>
      <c r="C69" s="36" t="s">
        <v>204</v>
      </c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9"/>
      <c r="T69" s="37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9"/>
      <c r="AJ69" s="37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9"/>
      <c r="AZ69" s="37" t="s">
        <v>222</v>
      </c>
      <c r="BA69" s="38" t="s">
        <v>222</v>
      </c>
      <c r="BB69" s="38" t="s">
        <v>222</v>
      </c>
      <c r="BC69" s="38" t="s">
        <v>222</v>
      </c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9"/>
      <c r="BP69" s="37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9"/>
      <c r="CH69" s="37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9"/>
      <c r="CX69" s="126" t="s">
        <v>223</v>
      </c>
      <c r="CY69" s="41" t="s">
        <v>224</v>
      </c>
      <c r="CZ69" s="42">
        <v>2</v>
      </c>
      <c r="DA69" s="42">
        <v>4</v>
      </c>
      <c r="DB69" s="43"/>
      <c r="DC69" s="44" t="s">
        <v>95</v>
      </c>
      <c r="DD69" s="45" t="str">
        <f t="shared" si="4"/>
        <v>Kamis</v>
      </c>
      <c r="DE69" s="46">
        <f t="shared" si="5"/>
        <v>1</v>
      </c>
      <c r="DF69" s="47" t="s">
        <v>24</v>
      </c>
      <c r="DG69" s="48">
        <f t="shared" si="6"/>
        <v>4</v>
      </c>
      <c r="DH69" s="51"/>
      <c r="DI69" s="52"/>
      <c r="DJ69" s="50" t="str">
        <f t="shared" si="7"/>
        <v>D3 Mesin (Produksi)</v>
      </c>
    </row>
    <row r="70" spans="1:114" ht="15" thickBot="1">
      <c r="A70" s="18"/>
      <c r="B70" s="53" t="s">
        <v>213</v>
      </c>
      <c r="C70" s="54" t="s">
        <v>105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/>
      <c r="T70" s="55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7"/>
      <c r="AJ70" s="55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7"/>
      <c r="AZ70" s="55"/>
      <c r="BA70" s="56"/>
      <c r="BB70" s="56"/>
      <c r="BC70" s="56"/>
      <c r="BD70" s="56" t="s">
        <v>69</v>
      </c>
      <c r="BE70" s="56" t="s">
        <v>69</v>
      </c>
      <c r="BF70" s="56"/>
      <c r="BG70" s="56"/>
      <c r="BH70" s="56"/>
      <c r="BI70" s="56"/>
      <c r="BJ70" s="56"/>
      <c r="BK70" s="56"/>
      <c r="BL70" s="56"/>
      <c r="BM70" s="56"/>
      <c r="BN70" s="56"/>
      <c r="BO70" s="57"/>
      <c r="BP70" s="55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7"/>
      <c r="CH70" s="55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7"/>
      <c r="CX70" s="127" t="s">
        <v>225</v>
      </c>
      <c r="CY70" s="59" t="s">
        <v>226</v>
      </c>
      <c r="CZ70" s="60">
        <v>2</v>
      </c>
      <c r="DA70" s="60">
        <v>2</v>
      </c>
      <c r="DB70" s="61"/>
      <c r="DC70" s="62" t="s">
        <v>108</v>
      </c>
      <c r="DD70" s="63" t="str">
        <f t="shared" si="4"/>
        <v>Kamis</v>
      </c>
      <c r="DE70" s="64">
        <f t="shared" si="5"/>
        <v>5</v>
      </c>
      <c r="DF70" s="65" t="s">
        <v>24</v>
      </c>
      <c r="DG70" s="66">
        <f t="shared" si="6"/>
        <v>6</v>
      </c>
      <c r="DH70" s="67"/>
      <c r="DI70" s="114"/>
      <c r="DJ70" s="68" t="str">
        <f t="shared" si="7"/>
        <v xml:space="preserve"> </v>
      </c>
    </row>
    <row r="71" spans="1:114">
      <c r="A71" s="18">
        <v>14</v>
      </c>
      <c r="B71" s="19" t="s">
        <v>227</v>
      </c>
      <c r="C71" s="20" t="s">
        <v>123</v>
      </c>
      <c r="D71" s="21" t="s">
        <v>124</v>
      </c>
      <c r="E71" s="22" t="s">
        <v>124</v>
      </c>
      <c r="F71" s="22" t="s">
        <v>124</v>
      </c>
      <c r="G71" s="22" t="s">
        <v>124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3"/>
      <c r="T71" s="21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1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3"/>
      <c r="AZ71" s="21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3"/>
      <c r="BP71" s="21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3"/>
      <c r="CH71" s="21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3"/>
      <c r="CX71" s="128" t="s">
        <v>228</v>
      </c>
      <c r="CY71" s="25" t="s">
        <v>229</v>
      </c>
      <c r="CZ71" s="26">
        <v>2</v>
      </c>
      <c r="DA71" s="26">
        <v>4</v>
      </c>
      <c r="DB71" s="70"/>
      <c r="DC71" s="28" t="s">
        <v>230</v>
      </c>
      <c r="DD71" s="29" t="str">
        <f t="shared" si="4"/>
        <v>Senin</v>
      </c>
      <c r="DE71" s="30">
        <f t="shared" si="5"/>
        <v>1</v>
      </c>
      <c r="DF71" s="31" t="s">
        <v>24</v>
      </c>
      <c r="DG71" s="32">
        <f t="shared" si="6"/>
        <v>4</v>
      </c>
      <c r="DH71" s="95">
        <f>SUM(CZ71:CZ76)</f>
        <v>14</v>
      </c>
      <c r="DI71" s="33">
        <f>SUM(DA71:DA76)</f>
        <v>27</v>
      </c>
      <c r="DJ71" s="34" t="str">
        <f t="shared" si="7"/>
        <v>D3 Energi</v>
      </c>
    </row>
    <row r="72" spans="1:114">
      <c r="A72" s="18"/>
      <c r="B72" s="121" t="s">
        <v>227</v>
      </c>
      <c r="C72" s="36" t="s">
        <v>118</v>
      </c>
      <c r="D72" s="37"/>
      <c r="E72" s="38"/>
      <c r="F72" s="38"/>
      <c r="G72" s="38"/>
      <c r="H72" s="38" t="s">
        <v>119</v>
      </c>
      <c r="I72" s="38" t="s">
        <v>119</v>
      </c>
      <c r="J72" s="38" t="s">
        <v>119</v>
      </c>
      <c r="K72" s="38" t="s">
        <v>119</v>
      </c>
      <c r="L72" s="38"/>
      <c r="M72" s="38"/>
      <c r="N72" s="38"/>
      <c r="O72" s="38"/>
      <c r="P72" s="38"/>
      <c r="Q72" s="38"/>
      <c r="R72" s="38"/>
      <c r="S72" s="39"/>
      <c r="T72" s="37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9"/>
      <c r="AJ72" s="37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9"/>
      <c r="AZ72" s="37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9"/>
      <c r="BP72" s="37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9"/>
      <c r="CH72" s="37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9"/>
      <c r="CX72" s="126" t="s">
        <v>228</v>
      </c>
      <c r="CY72" s="123" t="s">
        <v>229</v>
      </c>
      <c r="CZ72" s="42">
        <v>2</v>
      </c>
      <c r="DA72" s="42">
        <v>4</v>
      </c>
      <c r="DB72" s="43"/>
      <c r="DC72" s="44" t="s">
        <v>230</v>
      </c>
      <c r="DD72" s="45" t="str">
        <f t="shared" si="4"/>
        <v>Senin</v>
      </c>
      <c r="DE72" s="46">
        <f t="shared" si="5"/>
        <v>5</v>
      </c>
      <c r="DF72" s="47" t="s">
        <v>24</v>
      </c>
      <c r="DG72" s="48">
        <f t="shared" si="6"/>
        <v>8</v>
      </c>
      <c r="DH72" s="51"/>
      <c r="DI72" s="52"/>
      <c r="DJ72" s="50" t="str">
        <f t="shared" si="7"/>
        <v>D3 Energi</v>
      </c>
    </row>
    <row r="73" spans="1:114">
      <c r="A73" s="18"/>
      <c r="B73" s="121" t="s">
        <v>227</v>
      </c>
      <c r="C73" s="36" t="s">
        <v>113</v>
      </c>
      <c r="D73" s="37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7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9"/>
      <c r="AJ73" s="37" t="s">
        <v>114</v>
      </c>
      <c r="AK73" s="38" t="s">
        <v>114</v>
      </c>
      <c r="AL73" s="38" t="s">
        <v>114</v>
      </c>
      <c r="AM73" s="38" t="s">
        <v>114</v>
      </c>
      <c r="AN73" s="38" t="s">
        <v>114</v>
      </c>
      <c r="AO73" s="38" t="s">
        <v>114</v>
      </c>
      <c r="AP73" s="38" t="s">
        <v>114</v>
      </c>
      <c r="AQ73" s="38" t="s">
        <v>114</v>
      </c>
      <c r="AR73" s="38"/>
      <c r="AS73" s="38"/>
      <c r="AT73" s="38"/>
      <c r="AU73" s="38"/>
      <c r="AV73" s="38"/>
      <c r="AW73" s="38"/>
      <c r="AX73" s="38"/>
      <c r="AY73" s="39"/>
      <c r="AZ73" s="37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9"/>
      <c r="BP73" s="37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9"/>
      <c r="CH73" s="37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9"/>
      <c r="CX73" s="126" t="s">
        <v>150</v>
      </c>
      <c r="CY73" s="123" t="s">
        <v>151</v>
      </c>
      <c r="CZ73" s="42">
        <v>4</v>
      </c>
      <c r="DA73" s="42">
        <v>8</v>
      </c>
      <c r="DB73" s="43"/>
      <c r="DC73" s="44" t="s">
        <v>152</v>
      </c>
      <c r="DD73" s="45" t="str">
        <f t="shared" si="4"/>
        <v>Rabu</v>
      </c>
      <c r="DE73" s="46">
        <f t="shared" si="5"/>
        <v>1</v>
      </c>
      <c r="DF73" s="47" t="s">
        <v>24</v>
      </c>
      <c r="DG73" s="48">
        <f t="shared" si="6"/>
        <v>8</v>
      </c>
      <c r="DH73" s="51"/>
      <c r="DI73" s="52"/>
      <c r="DJ73" s="50" t="str">
        <f t="shared" si="7"/>
        <v>D4 Pembangkit</v>
      </c>
    </row>
    <row r="74" spans="1:114">
      <c r="A74" s="18"/>
      <c r="B74" s="131" t="s">
        <v>227</v>
      </c>
      <c r="C74" s="36" t="s">
        <v>123</v>
      </c>
      <c r="D74" s="37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9"/>
      <c r="T74" s="37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9"/>
      <c r="AJ74" s="37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9"/>
      <c r="AZ74" s="37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9"/>
      <c r="BP74" s="37" t="s">
        <v>124</v>
      </c>
      <c r="BQ74" s="38" t="s">
        <v>124</v>
      </c>
      <c r="BR74" s="38" t="s">
        <v>124</v>
      </c>
      <c r="BS74" s="38" t="s">
        <v>124</v>
      </c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9"/>
      <c r="CH74" s="37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9"/>
      <c r="CX74" s="126" t="s">
        <v>231</v>
      </c>
      <c r="CY74" s="41" t="s">
        <v>232</v>
      </c>
      <c r="CZ74" s="42">
        <v>2</v>
      </c>
      <c r="DA74" s="42">
        <v>4</v>
      </c>
      <c r="DB74" s="43"/>
      <c r="DC74" s="44" t="s">
        <v>233</v>
      </c>
      <c r="DD74" s="45" t="str">
        <f t="shared" si="4"/>
        <v>Jumat</v>
      </c>
      <c r="DE74" s="46">
        <f t="shared" si="5"/>
        <v>1</v>
      </c>
      <c r="DF74" s="47" t="s">
        <v>24</v>
      </c>
      <c r="DG74" s="48">
        <f t="shared" si="6"/>
        <v>4</v>
      </c>
      <c r="DH74" s="51"/>
      <c r="DI74" s="52"/>
      <c r="DJ74" s="50" t="str">
        <f t="shared" si="7"/>
        <v>D3 Energi</v>
      </c>
    </row>
    <row r="75" spans="1:114">
      <c r="A75" s="69"/>
      <c r="B75" s="131" t="s">
        <v>227</v>
      </c>
      <c r="C75" s="36" t="s">
        <v>118</v>
      </c>
      <c r="D75" s="37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7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9"/>
      <c r="AJ75" s="37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9"/>
      <c r="AZ75" s="37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9"/>
      <c r="BP75" s="37"/>
      <c r="BQ75" s="38"/>
      <c r="BR75" s="38"/>
      <c r="BS75" s="38"/>
      <c r="BT75" s="38"/>
      <c r="BU75" s="38"/>
      <c r="BV75" s="38" t="s">
        <v>119</v>
      </c>
      <c r="BW75" s="38" t="s">
        <v>119</v>
      </c>
      <c r="BX75" s="38" t="s">
        <v>119</v>
      </c>
      <c r="BY75" s="38" t="s">
        <v>119</v>
      </c>
      <c r="BZ75" s="38"/>
      <c r="CA75" s="38"/>
      <c r="CB75" s="38"/>
      <c r="CC75" s="38"/>
      <c r="CD75" s="38"/>
      <c r="CE75" s="38"/>
      <c r="CF75" s="38"/>
      <c r="CG75" s="39"/>
      <c r="CH75" s="37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9"/>
      <c r="CX75" s="126" t="s">
        <v>231</v>
      </c>
      <c r="CY75" s="41" t="s">
        <v>232</v>
      </c>
      <c r="CZ75" s="42">
        <v>2</v>
      </c>
      <c r="DA75" s="42">
        <v>4</v>
      </c>
      <c r="DB75" s="43"/>
      <c r="DC75" s="44" t="s">
        <v>233</v>
      </c>
      <c r="DD75" s="45" t="str">
        <f t="shared" si="4"/>
        <v>Jumat</v>
      </c>
      <c r="DE75" s="46">
        <f t="shared" si="5"/>
        <v>5</v>
      </c>
      <c r="DF75" s="47" t="s">
        <v>24</v>
      </c>
      <c r="DG75" s="48">
        <f t="shared" si="6"/>
        <v>8</v>
      </c>
      <c r="DH75" s="51"/>
      <c r="DI75" s="52"/>
      <c r="DJ75" s="50" t="str">
        <f t="shared" si="7"/>
        <v>D3 Energi</v>
      </c>
    </row>
    <row r="76" spans="1:114" ht="15" thickBot="1">
      <c r="A76" s="18"/>
      <c r="B76" s="53" t="s">
        <v>227</v>
      </c>
      <c r="C76" s="54" t="s">
        <v>234</v>
      </c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7"/>
      <c r="T76" s="55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7"/>
      <c r="AJ76" s="55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7"/>
      <c r="AZ76" s="55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7"/>
      <c r="BP76" s="55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7"/>
      <c r="CH76" s="55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7"/>
      <c r="CX76" s="127"/>
      <c r="CY76" s="59" t="s">
        <v>235</v>
      </c>
      <c r="CZ76" s="60">
        <v>2</v>
      </c>
      <c r="DA76" s="60">
        <v>3</v>
      </c>
      <c r="DB76" s="61"/>
      <c r="DC76" s="62" t="s">
        <v>198</v>
      </c>
      <c r="DD76" s="63" t="str">
        <f t="shared" si="4"/>
        <v xml:space="preserve"> </v>
      </c>
      <c r="DE76" s="64">
        <f t="shared" si="5"/>
        <v>0</v>
      </c>
      <c r="DF76" s="65" t="s">
        <v>24</v>
      </c>
      <c r="DG76" s="66">
        <f t="shared" si="6"/>
        <v>0</v>
      </c>
      <c r="DH76" s="67"/>
      <c r="DI76" s="114"/>
      <c r="DJ76" s="68" t="str">
        <f t="shared" si="7"/>
        <v xml:space="preserve"> </v>
      </c>
    </row>
    <row r="77" spans="1:114">
      <c r="A77" s="69">
        <v>15</v>
      </c>
      <c r="B77" s="19" t="s">
        <v>236</v>
      </c>
      <c r="C77" s="20" t="s">
        <v>123</v>
      </c>
      <c r="D77" s="21" t="s">
        <v>124</v>
      </c>
      <c r="E77" s="22" t="s">
        <v>124</v>
      </c>
      <c r="F77" s="22" t="s">
        <v>124</v>
      </c>
      <c r="G77" s="22" t="s">
        <v>124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3"/>
      <c r="T77" s="21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1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3"/>
      <c r="AZ77" s="21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3"/>
      <c r="BP77" s="21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3"/>
      <c r="CH77" s="21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3"/>
      <c r="CX77" s="128" t="s">
        <v>228</v>
      </c>
      <c r="CY77" s="25" t="s">
        <v>229</v>
      </c>
      <c r="CZ77" s="26">
        <v>2</v>
      </c>
      <c r="DA77" s="26">
        <v>4</v>
      </c>
      <c r="DB77" s="70"/>
      <c r="DC77" s="28" t="s">
        <v>230</v>
      </c>
      <c r="DD77" s="29" t="str">
        <f t="shared" si="4"/>
        <v>Senin</v>
      </c>
      <c r="DE77" s="30">
        <f t="shared" si="5"/>
        <v>1</v>
      </c>
      <c r="DF77" s="31" t="s">
        <v>24</v>
      </c>
      <c r="DG77" s="32">
        <f t="shared" si="6"/>
        <v>4</v>
      </c>
      <c r="DH77" s="33">
        <f>SUM(CZ77:CZ82)</f>
        <v>12</v>
      </c>
      <c r="DI77" s="33">
        <f>SUM(DA77:DA82)</f>
        <v>24</v>
      </c>
      <c r="DJ77" s="34" t="str">
        <f t="shared" si="7"/>
        <v>D3 Energi</v>
      </c>
    </row>
    <row r="78" spans="1:114">
      <c r="A78" s="18"/>
      <c r="B78" s="35" t="s">
        <v>236</v>
      </c>
      <c r="C78" s="36" t="s">
        <v>118</v>
      </c>
      <c r="D78" s="37"/>
      <c r="E78" s="38"/>
      <c r="F78" s="38"/>
      <c r="G78" s="38"/>
      <c r="H78" s="38" t="s">
        <v>119</v>
      </c>
      <c r="I78" s="38" t="s">
        <v>119</v>
      </c>
      <c r="J78" s="38" t="s">
        <v>119</v>
      </c>
      <c r="K78" s="38" t="s">
        <v>119</v>
      </c>
      <c r="L78" s="38"/>
      <c r="M78" s="38"/>
      <c r="N78" s="38"/>
      <c r="O78" s="38"/>
      <c r="P78" s="38"/>
      <c r="Q78" s="38"/>
      <c r="R78" s="38"/>
      <c r="S78" s="39"/>
      <c r="T78" s="37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9"/>
      <c r="AJ78" s="37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9"/>
      <c r="AZ78" s="37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9"/>
      <c r="BP78" s="132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9"/>
      <c r="CH78" s="37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9"/>
      <c r="CX78" s="126" t="s">
        <v>228</v>
      </c>
      <c r="CY78" s="41" t="s">
        <v>229</v>
      </c>
      <c r="CZ78" s="42">
        <v>2</v>
      </c>
      <c r="DA78" s="42">
        <v>4</v>
      </c>
      <c r="DB78" s="43"/>
      <c r="DC78" s="44" t="s">
        <v>230</v>
      </c>
      <c r="DD78" s="45" t="str">
        <f t="shared" si="4"/>
        <v>Senin</v>
      </c>
      <c r="DE78" s="46">
        <f t="shared" si="5"/>
        <v>5</v>
      </c>
      <c r="DF78" s="47" t="s">
        <v>24</v>
      </c>
      <c r="DG78" s="48">
        <f t="shared" si="6"/>
        <v>8</v>
      </c>
      <c r="DH78" s="51"/>
      <c r="DI78" s="49"/>
      <c r="DJ78" s="50" t="str">
        <f t="shared" si="7"/>
        <v>D3 Energi</v>
      </c>
    </row>
    <row r="79" spans="1:114">
      <c r="A79" s="69"/>
      <c r="B79" s="35" t="s">
        <v>236</v>
      </c>
      <c r="C79" s="36" t="s">
        <v>123</v>
      </c>
      <c r="D79" s="37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9"/>
      <c r="T79" s="37" t="s">
        <v>124</v>
      </c>
      <c r="U79" s="38" t="s">
        <v>124</v>
      </c>
      <c r="V79" s="38" t="s">
        <v>124</v>
      </c>
      <c r="W79" s="38" t="s">
        <v>124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9"/>
      <c r="AJ79" s="37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9"/>
      <c r="AZ79" s="37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9"/>
      <c r="BP79" s="37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9"/>
      <c r="CH79" s="37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9"/>
      <c r="CX79" s="126" t="s">
        <v>147</v>
      </c>
      <c r="CY79" s="41" t="s">
        <v>148</v>
      </c>
      <c r="CZ79" s="42">
        <v>2</v>
      </c>
      <c r="DA79" s="42">
        <v>4</v>
      </c>
      <c r="DB79" s="43"/>
      <c r="DC79" s="44" t="s">
        <v>149</v>
      </c>
      <c r="DD79" s="45" t="str">
        <f t="shared" si="4"/>
        <v>Selasa</v>
      </c>
      <c r="DE79" s="46">
        <f t="shared" si="5"/>
        <v>1</v>
      </c>
      <c r="DF79" s="47" t="s">
        <v>24</v>
      </c>
      <c r="DG79" s="48">
        <f t="shared" si="6"/>
        <v>4</v>
      </c>
      <c r="DH79" s="51"/>
      <c r="DI79" s="49"/>
      <c r="DJ79" s="50" t="str">
        <f t="shared" si="7"/>
        <v>D3 Energi</v>
      </c>
    </row>
    <row r="80" spans="1:114">
      <c r="A80" s="18"/>
      <c r="B80" s="35" t="s">
        <v>236</v>
      </c>
      <c r="C80" s="36" t="s">
        <v>118</v>
      </c>
      <c r="D80" s="37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9"/>
      <c r="T80" s="37"/>
      <c r="U80" s="38"/>
      <c r="V80" s="38"/>
      <c r="W80" s="38"/>
      <c r="X80" s="38" t="s">
        <v>119</v>
      </c>
      <c r="Y80" s="38" t="s">
        <v>119</v>
      </c>
      <c r="Z80" s="38" t="s">
        <v>119</v>
      </c>
      <c r="AA80" s="38" t="s">
        <v>119</v>
      </c>
      <c r="AB80" s="38"/>
      <c r="AC80" s="38"/>
      <c r="AD80" s="38"/>
      <c r="AE80" s="38"/>
      <c r="AF80" s="38"/>
      <c r="AG80" s="38"/>
      <c r="AH80" s="38"/>
      <c r="AI80" s="39"/>
      <c r="AJ80" s="37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9"/>
      <c r="AZ80" s="37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9"/>
      <c r="BP80" s="37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9"/>
      <c r="CH80" s="37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9"/>
      <c r="CX80" s="126" t="s">
        <v>147</v>
      </c>
      <c r="CY80" s="41" t="s">
        <v>148</v>
      </c>
      <c r="CZ80" s="42">
        <v>2</v>
      </c>
      <c r="DA80" s="42">
        <v>4</v>
      </c>
      <c r="DB80" s="43"/>
      <c r="DC80" s="44" t="s">
        <v>149</v>
      </c>
      <c r="DD80" s="45" t="str">
        <f t="shared" si="4"/>
        <v>Selasa</v>
      </c>
      <c r="DE80" s="46">
        <f t="shared" si="5"/>
        <v>5</v>
      </c>
      <c r="DF80" s="47" t="s">
        <v>24</v>
      </c>
      <c r="DG80" s="48">
        <f t="shared" si="6"/>
        <v>8</v>
      </c>
      <c r="DH80" s="51"/>
      <c r="DI80" s="52"/>
      <c r="DJ80" s="50" t="str">
        <f t="shared" si="7"/>
        <v>D3 Energi</v>
      </c>
    </row>
    <row r="81" spans="1:114">
      <c r="A81" s="69"/>
      <c r="B81" s="35" t="s">
        <v>236</v>
      </c>
      <c r="C81" s="36" t="s">
        <v>88</v>
      </c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9"/>
      <c r="T81" s="37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9"/>
      <c r="AJ81" s="37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9"/>
      <c r="AZ81" s="37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9"/>
      <c r="BP81" s="37" t="s">
        <v>89</v>
      </c>
      <c r="BQ81" s="38" t="s">
        <v>89</v>
      </c>
      <c r="BR81" s="38" t="s">
        <v>89</v>
      </c>
      <c r="BS81" s="38" t="s">
        <v>89</v>
      </c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9"/>
      <c r="CH81" s="37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9"/>
      <c r="CX81" s="126" t="s">
        <v>237</v>
      </c>
      <c r="CY81" s="41" t="s">
        <v>238</v>
      </c>
      <c r="CZ81" s="42">
        <v>2</v>
      </c>
      <c r="DA81" s="42">
        <v>4</v>
      </c>
      <c r="DB81" s="43"/>
      <c r="DC81" s="44" t="s">
        <v>90</v>
      </c>
      <c r="DD81" s="45" t="str">
        <f t="shared" si="4"/>
        <v>Jumat</v>
      </c>
      <c r="DE81" s="46">
        <f t="shared" si="5"/>
        <v>1</v>
      </c>
      <c r="DF81" s="47" t="s">
        <v>24</v>
      </c>
      <c r="DG81" s="48">
        <f t="shared" si="6"/>
        <v>4</v>
      </c>
      <c r="DH81" s="51"/>
      <c r="DI81" s="52"/>
      <c r="DJ81" s="50" t="str">
        <f t="shared" si="7"/>
        <v>D3 Energi</v>
      </c>
    </row>
    <row r="82" spans="1:114" ht="15" thickBot="1">
      <c r="A82" s="18"/>
      <c r="B82" s="53" t="s">
        <v>236</v>
      </c>
      <c r="C82" s="54" t="s">
        <v>83</v>
      </c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7"/>
      <c r="T82" s="55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7"/>
      <c r="AJ82" s="55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7"/>
      <c r="AZ82" s="55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7"/>
      <c r="BP82" s="55"/>
      <c r="BQ82" s="56"/>
      <c r="BR82" s="56"/>
      <c r="BS82" s="56"/>
      <c r="BT82" s="56"/>
      <c r="BU82" s="56"/>
      <c r="BV82" s="56" t="s">
        <v>84</v>
      </c>
      <c r="BW82" s="56" t="s">
        <v>84</v>
      </c>
      <c r="BX82" s="56" t="s">
        <v>84</v>
      </c>
      <c r="BY82" s="56" t="s">
        <v>84</v>
      </c>
      <c r="BZ82" s="56"/>
      <c r="CA82" s="56"/>
      <c r="CB82" s="56"/>
      <c r="CC82" s="56"/>
      <c r="CD82" s="56"/>
      <c r="CE82" s="56"/>
      <c r="CF82" s="56"/>
      <c r="CG82" s="57"/>
      <c r="CH82" s="55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7"/>
      <c r="CX82" s="127" t="s">
        <v>237</v>
      </c>
      <c r="CY82" s="59" t="s">
        <v>238</v>
      </c>
      <c r="CZ82" s="60">
        <v>2</v>
      </c>
      <c r="DA82" s="60">
        <v>4</v>
      </c>
      <c r="DB82" s="61"/>
      <c r="DC82" s="62" t="s">
        <v>127</v>
      </c>
      <c r="DD82" s="63" t="str">
        <f t="shared" si="4"/>
        <v>Jumat</v>
      </c>
      <c r="DE82" s="64">
        <f t="shared" si="5"/>
        <v>5</v>
      </c>
      <c r="DF82" s="65" t="s">
        <v>24</v>
      </c>
      <c r="DG82" s="66">
        <f t="shared" si="6"/>
        <v>8</v>
      </c>
      <c r="DH82" s="67"/>
      <c r="DI82" s="114"/>
      <c r="DJ82" s="68" t="str">
        <f t="shared" si="7"/>
        <v>D3 Energi</v>
      </c>
    </row>
    <row r="83" spans="1:114">
      <c r="A83" s="69">
        <v>16</v>
      </c>
      <c r="B83" s="19" t="s">
        <v>239</v>
      </c>
      <c r="C83" s="20" t="s">
        <v>204</v>
      </c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1" t="s">
        <v>205</v>
      </c>
      <c r="AK83" s="22" t="s">
        <v>205</v>
      </c>
      <c r="AL83" s="22" t="s">
        <v>205</v>
      </c>
      <c r="AM83" s="22" t="s">
        <v>205</v>
      </c>
      <c r="AN83" s="22" t="s">
        <v>205</v>
      </c>
      <c r="AO83" s="22" t="s">
        <v>205</v>
      </c>
      <c r="AP83" s="22" t="s">
        <v>205</v>
      </c>
      <c r="AQ83" s="22" t="s">
        <v>205</v>
      </c>
      <c r="AR83" s="22"/>
      <c r="AS83" s="22"/>
      <c r="AT83" s="22"/>
      <c r="AU83" s="22"/>
      <c r="AV83" s="22"/>
      <c r="AW83" s="22"/>
      <c r="AX83" s="22"/>
      <c r="AY83" s="23"/>
      <c r="AZ83" s="21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3"/>
      <c r="BP83" s="21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3"/>
      <c r="CH83" s="21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3"/>
      <c r="CX83" s="128" t="s">
        <v>75</v>
      </c>
      <c r="CY83" s="25" t="s">
        <v>240</v>
      </c>
      <c r="CZ83" s="26">
        <v>4</v>
      </c>
      <c r="DA83" s="26">
        <v>8</v>
      </c>
      <c r="DB83" s="70" t="s">
        <v>47</v>
      </c>
      <c r="DC83" s="28" t="s">
        <v>48</v>
      </c>
      <c r="DD83" s="29" t="str">
        <f t="shared" si="4"/>
        <v>Rabu</v>
      </c>
      <c r="DE83" s="30">
        <f t="shared" si="5"/>
        <v>1</v>
      </c>
      <c r="DF83" s="31" t="s">
        <v>24</v>
      </c>
      <c r="DG83" s="32">
        <f t="shared" si="6"/>
        <v>8</v>
      </c>
      <c r="DH83" s="95">
        <f>SUM(CZ83:CZ87)</f>
        <v>16</v>
      </c>
      <c r="DI83" s="33">
        <f>SUM(DA83:DA87)</f>
        <v>32</v>
      </c>
      <c r="DJ83" s="34" t="str">
        <f t="shared" si="7"/>
        <v>D3 Mesin (Produksi)</v>
      </c>
    </row>
    <row r="84" spans="1:114">
      <c r="A84" s="18"/>
      <c r="B84" s="35" t="s">
        <v>239</v>
      </c>
      <c r="C84" s="36" t="s">
        <v>64</v>
      </c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9"/>
      <c r="T84" s="37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9"/>
      <c r="AJ84" s="37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9"/>
      <c r="AZ84" s="37" t="s">
        <v>65</v>
      </c>
      <c r="BA84" s="38" t="s">
        <v>65</v>
      </c>
      <c r="BB84" s="38" t="s">
        <v>65</v>
      </c>
      <c r="BC84" s="38" t="s">
        <v>65</v>
      </c>
      <c r="BD84" s="38" t="s">
        <v>65</v>
      </c>
      <c r="BE84" s="38" t="s">
        <v>65</v>
      </c>
      <c r="BF84" s="38"/>
      <c r="BG84" s="38"/>
      <c r="BH84" s="38"/>
      <c r="BI84" s="38"/>
      <c r="BJ84" s="38"/>
      <c r="BK84" s="38"/>
      <c r="BL84" s="38"/>
      <c r="BM84" s="38"/>
      <c r="BN84" s="38"/>
      <c r="BO84" s="39"/>
      <c r="BP84" s="37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9"/>
      <c r="CH84" s="37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9"/>
      <c r="CX84" s="126" t="s">
        <v>207</v>
      </c>
      <c r="CY84" s="41" t="s">
        <v>241</v>
      </c>
      <c r="CZ84" s="42">
        <v>3</v>
      </c>
      <c r="DA84" s="42">
        <v>6</v>
      </c>
      <c r="DB84" s="43" t="s">
        <v>203</v>
      </c>
      <c r="DC84" s="44" t="s">
        <v>48</v>
      </c>
      <c r="DD84" s="45" t="str">
        <f t="shared" si="4"/>
        <v>Kamis</v>
      </c>
      <c r="DE84" s="46">
        <f t="shared" si="5"/>
        <v>1</v>
      </c>
      <c r="DF84" s="47" t="s">
        <v>24</v>
      </c>
      <c r="DG84" s="48">
        <f t="shared" si="6"/>
        <v>6</v>
      </c>
      <c r="DH84" s="51"/>
      <c r="DI84" s="52"/>
      <c r="DJ84" s="50" t="str">
        <f t="shared" si="7"/>
        <v>D3 Mesin (Produksi)</v>
      </c>
    </row>
    <row r="85" spans="1:114">
      <c r="A85" s="69"/>
      <c r="B85" s="35" t="s">
        <v>239</v>
      </c>
      <c r="C85" s="36" t="s">
        <v>60</v>
      </c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9"/>
      <c r="T85" s="37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9"/>
      <c r="AJ85" s="37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9"/>
      <c r="AZ85" s="37"/>
      <c r="BA85" s="38"/>
      <c r="BB85" s="38"/>
      <c r="BC85" s="38"/>
      <c r="BD85" s="38"/>
      <c r="BE85" s="38"/>
      <c r="BF85" s="38" t="s">
        <v>61</v>
      </c>
      <c r="BG85" s="38" t="s">
        <v>61</v>
      </c>
      <c r="BH85" s="38" t="s">
        <v>61</v>
      </c>
      <c r="BI85" s="38" t="s">
        <v>61</v>
      </c>
      <c r="BJ85" s="38" t="s">
        <v>61</v>
      </c>
      <c r="BK85" s="38" t="s">
        <v>61</v>
      </c>
      <c r="BL85" s="38"/>
      <c r="BM85" s="38"/>
      <c r="BN85" s="38"/>
      <c r="BO85" s="39"/>
      <c r="BP85" s="37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9"/>
      <c r="CH85" s="37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9"/>
      <c r="CX85" s="126" t="s">
        <v>207</v>
      </c>
      <c r="CY85" s="41" t="s">
        <v>241</v>
      </c>
      <c r="CZ85" s="42">
        <v>3</v>
      </c>
      <c r="DA85" s="42">
        <v>6</v>
      </c>
      <c r="DB85" s="43" t="s">
        <v>203</v>
      </c>
      <c r="DC85" s="44" t="s">
        <v>48</v>
      </c>
      <c r="DD85" s="45" t="str">
        <f t="shared" si="4"/>
        <v>Kamis</v>
      </c>
      <c r="DE85" s="46">
        <f t="shared" si="5"/>
        <v>7</v>
      </c>
      <c r="DF85" s="47" t="s">
        <v>24</v>
      </c>
      <c r="DG85" s="48">
        <f t="shared" si="6"/>
        <v>12</v>
      </c>
      <c r="DH85" s="51"/>
      <c r="DI85" s="49"/>
      <c r="DJ85" s="50" t="str">
        <f t="shared" si="7"/>
        <v>D3 Mesin (Produksi)</v>
      </c>
    </row>
    <row r="86" spans="1:114">
      <c r="A86" s="18"/>
      <c r="B86" s="35" t="s">
        <v>239</v>
      </c>
      <c r="C86" s="36" t="s">
        <v>73</v>
      </c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9"/>
      <c r="T86" s="37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9"/>
      <c r="AJ86" s="37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9"/>
      <c r="AZ86" s="37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9"/>
      <c r="BP86" s="37" t="s">
        <v>74</v>
      </c>
      <c r="BQ86" s="38" t="s">
        <v>74</v>
      </c>
      <c r="BR86" s="38" t="s">
        <v>74</v>
      </c>
      <c r="BS86" s="38" t="s">
        <v>74</v>
      </c>
      <c r="BT86" s="38"/>
      <c r="BU86" s="38"/>
      <c r="BV86" s="38" t="s">
        <v>74</v>
      </c>
      <c r="BW86" s="38" t="s">
        <v>74</v>
      </c>
      <c r="BX86" s="38" t="s">
        <v>74</v>
      </c>
      <c r="BY86" s="38" t="s">
        <v>74</v>
      </c>
      <c r="BZ86" s="38"/>
      <c r="CA86" s="38"/>
      <c r="CB86" s="38"/>
      <c r="CC86" s="38"/>
      <c r="CD86" s="38"/>
      <c r="CE86" s="38"/>
      <c r="CF86" s="38"/>
      <c r="CG86" s="39"/>
      <c r="CH86" s="37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9"/>
      <c r="CX86" s="126" t="s">
        <v>75</v>
      </c>
      <c r="CY86" s="41" t="s">
        <v>242</v>
      </c>
      <c r="CZ86" s="42">
        <v>4</v>
      </c>
      <c r="DA86" s="42">
        <v>8</v>
      </c>
      <c r="DB86" s="43" t="s">
        <v>203</v>
      </c>
      <c r="DC86" s="44" t="s">
        <v>48</v>
      </c>
      <c r="DD86" s="45" t="str">
        <f t="shared" si="4"/>
        <v>Jumat</v>
      </c>
      <c r="DE86" s="46">
        <f t="shared" si="5"/>
        <v>1</v>
      </c>
      <c r="DF86" s="47" t="s">
        <v>24</v>
      </c>
      <c r="DG86" s="48">
        <f t="shared" si="6"/>
        <v>8</v>
      </c>
      <c r="DH86" s="51"/>
      <c r="DI86" s="52"/>
      <c r="DJ86" s="50" t="str">
        <f t="shared" si="7"/>
        <v>D3 Mesin (Perawatan)</v>
      </c>
    </row>
    <row r="87" spans="1:114" ht="15" thickBot="1">
      <c r="A87" s="18"/>
      <c r="B87" s="53" t="s">
        <v>239</v>
      </c>
      <c r="C87" s="54" t="s">
        <v>60</v>
      </c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7"/>
      <c r="T87" s="55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7"/>
      <c r="AJ87" s="55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7"/>
      <c r="AZ87" s="55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7"/>
      <c r="BP87" s="55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7"/>
      <c r="CH87" s="55" t="s">
        <v>243</v>
      </c>
      <c r="CI87" s="56" t="s">
        <v>243</v>
      </c>
      <c r="CJ87" s="56" t="s">
        <v>243</v>
      </c>
      <c r="CK87" s="56" t="s">
        <v>243</v>
      </c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7"/>
      <c r="CX87" s="127" t="s">
        <v>244</v>
      </c>
      <c r="CY87" s="59" t="s">
        <v>245</v>
      </c>
      <c r="CZ87" s="60">
        <v>2</v>
      </c>
      <c r="DA87" s="60">
        <v>4</v>
      </c>
      <c r="DB87" s="61"/>
      <c r="DC87" s="62" t="s">
        <v>108</v>
      </c>
      <c r="DD87" s="63" t="str">
        <f t="shared" si="4"/>
        <v>Sabtu</v>
      </c>
      <c r="DE87" s="64">
        <f t="shared" si="5"/>
        <v>1</v>
      </c>
      <c r="DF87" s="65" t="s">
        <v>24</v>
      </c>
      <c r="DG87" s="66">
        <f t="shared" si="6"/>
        <v>4</v>
      </c>
      <c r="DH87" s="67"/>
      <c r="DI87" s="114"/>
      <c r="DJ87" s="68" t="str">
        <f t="shared" si="7"/>
        <v>D3 Mesin (Produksi)</v>
      </c>
    </row>
    <row r="88" spans="1:114">
      <c r="A88" s="69">
        <v>17</v>
      </c>
      <c r="B88" s="19" t="s">
        <v>246</v>
      </c>
      <c r="C88" s="20" t="s">
        <v>134</v>
      </c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3"/>
      <c r="T88" s="21" t="s">
        <v>135</v>
      </c>
      <c r="U88" s="22" t="s">
        <v>135</v>
      </c>
      <c r="V88" s="22" t="s">
        <v>135</v>
      </c>
      <c r="W88" s="22" t="s">
        <v>135</v>
      </c>
      <c r="X88" s="22" t="s">
        <v>135</v>
      </c>
      <c r="Y88" s="22" t="s">
        <v>135</v>
      </c>
      <c r="Z88" s="22" t="s">
        <v>135</v>
      </c>
      <c r="AA88" s="22" t="s">
        <v>135</v>
      </c>
      <c r="AB88" s="22"/>
      <c r="AC88" s="22"/>
      <c r="AD88" s="22"/>
      <c r="AE88" s="22"/>
      <c r="AF88" s="22"/>
      <c r="AG88" s="22"/>
      <c r="AH88" s="22"/>
      <c r="AI88" s="23"/>
      <c r="AJ88" s="21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3"/>
      <c r="AZ88" s="21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3"/>
      <c r="BP88" s="21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3"/>
      <c r="CH88" s="21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3"/>
      <c r="CX88" s="128" t="s">
        <v>130</v>
      </c>
      <c r="CY88" s="25" t="s">
        <v>131</v>
      </c>
      <c r="CZ88" s="26">
        <v>4</v>
      </c>
      <c r="DA88" s="26">
        <v>8</v>
      </c>
      <c r="DB88" s="70" t="s">
        <v>132</v>
      </c>
      <c r="DC88" s="28" t="s">
        <v>133</v>
      </c>
      <c r="DD88" s="29" t="str">
        <f t="shared" si="4"/>
        <v>Selasa</v>
      </c>
      <c r="DE88" s="30">
        <f t="shared" si="5"/>
        <v>1</v>
      </c>
      <c r="DF88" s="31" t="s">
        <v>24</v>
      </c>
      <c r="DG88" s="32">
        <f t="shared" si="6"/>
        <v>8</v>
      </c>
      <c r="DH88" s="95">
        <f>SUM(CZ88:CZ91)</f>
        <v>10</v>
      </c>
      <c r="DI88" s="33">
        <f>SUM(DA88:DA91)</f>
        <v>20</v>
      </c>
      <c r="DJ88" s="34" t="str">
        <f t="shared" si="7"/>
        <v>D3 Mesin</v>
      </c>
    </row>
    <row r="89" spans="1:114">
      <c r="A89" s="69"/>
      <c r="B89" s="116" t="s">
        <v>246</v>
      </c>
      <c r="C89" s="36" t="s">
        <v>43</v>
      </c>
      <c r="D89" s="37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9"/>
      <c r="T89" s="37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9"/>
      <c r="AJ89" s="37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9"/>
      <c r="AZ89" s="37" t="s">
        <v>101</v>
      </c>
      <c r="BA89" s="38" t="s">
        <v>101</v>
      </c>
      <c r="BB89" s="38" t="s">
        <v>101</v>
      </c>
      <c r="BC89" s="38" t="s">
        <v>101</v>
      </c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9"/>
      <c r="BP89" s="37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9"/>
      <c r="CH89" s="37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9"/>
      <c r="CX89" s="126" t="s">
        <v>247</v>
      </c>
      <c r="CY89" s="41" t="s">
        <v>248</v>
      </c>
      <c r="CZ89" s="42">
        <v>2</v>
      </c>
      <c r="DA89" s="42">
        <v>4</v>
      </c>
      <c r="DB89" s="71"/>
      <c r="DC89" s="44" t="s">
        <v>104</v>
      </c>
      <c r="DD89" s="45" t="str">
        <f t="shared" si="4"/>
        <v>Kamis</v>
      </c>
      <c r="DE89" s="46">
        <f t="shared" si="5"/>
        <v>1</v>
      </c>
      <c r="DF89" s="47" t="s">
        <v>24</v>
      </c>
      <c r="DG89" s="48">
        <f t="shared" si="6"/>
        <v>4</v>
      </c>
      <c r="DH89" s="51"/>
      <c r="DI89" s="52"/>
      <c r="DJ89" s="50" t="str">
        <f t="shared" si="7"/>
        <v>D4 Manufaktur</v>
      </c>
    </row>
    <row r="90" spans="1:114">
      <c r="A90" s="69"/>
      <c r="B90" s="116" t="s">
        <v>249</v>
      </c>
      <c r="C90" s="36" t="s">
        <v>60</v>
      </c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9"/>
      <c r="T90" s="37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9"/>
      <c r="AJ90" s="37" t="s">
        <v>61</v>
      </c>
      <c r="AK90" s="38" t="s">
        <v>61</v>
      </c>
      <c r="AL90" s="38" t="s">
        <v>61</v>
      </c>
      <c r="AM90" s="38" t="s">
        <v>61</v>
      </c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9"/>
      <c r="AZ90" s="37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9"/>
      <c r="BP90" s="37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9"/>
      <c r="CH90" s="37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9"/>
      <c r="CX90" s="126" t="s">
        <v>62</v>
      </c>
      <c r="CY90" s="41" t="s">
        <v>63</v>
      </c>
      <c r="CZ90" s="42">
        <v>2</v>
      </c>
      <c r="DA90" s="42">
        <v>4</v>
      </c>
      <c r="DB90" s="71"/>
      <c r="DC90" s="44" t="s">
        <v>59</v>
      </c>
      <c r="DD90" s="45" t="str">
        <f t="shared" si="4"/>
        <v>Rabu</v>
      </c>
      <c r="DE90" s="46">
        <f t="shared" si="5"/>
        <v>1</v>
      </c>
      <c r="DF90" s="47" t="s">
        <v>24</v>
      </c>
      <c r="DG90" s="48">
        <f t="shared" si="6"/>
        <v>4</v>
      </c>
      <c r="DH90" s="51"/>
      <c r="DI90" s="52"/>
      <c r="DJ90" s="50" t="str">
        <f t="shared" si="7"/>
        <v>D3 Mesin (Produksi)</v>
      </c>
    </row>
    <row r="91" spans="1:114" ht="15" thickBot="1">
      <c r="A91" s="18"/>
      <c r="B91" s="74" t="s">
        <v>249</v>
      </c>
      <c r="C91" s="54" t="s">
        <v>64</v>
      </c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7"/>
      <c r="T91" s="55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7"/>
      <c r="AJ91" s="55"/>
      <c r="AK91" s="56"/>
      <c r="AL91" s="56"/>
      <c r="AM91" s="56"/>
      <c r="AN91" s="56" t="s">
        <v>65</v>
      </c>
      <c r="AO91" s="56" t="s">
        <v>65</v>
      </c>
      <c r="AP91" s="56" t="s">
        <v>65</v>
      </c>
      <c r="AQ91" s="56" t="s">
        <v>65</v>
      </c>
      <c r="AR91" s="56"/>
      <c r="AS91" s="56"/>
      <c r="AT91" s="56"/>
      <c r="AU91" s="56"/>
      <c r="AV91" s="56"/>
      <c r="AW91" s="56"/>
      <c r="AX91" s="56"/>
      <c r="AY91" s="57"/>
      <c r="AZ91" s="55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7"/>
      <c r="BP91" s="55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7"/>
      <c r="CH91" s="55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7"/>
      <c r="CX91" s="127" t="s">
        <v>62</v>
      </c>
      <c r="CY91" s="75" t="s">
        <v>250</v>
      </c>
      <c r="CZ91" s="60">
        <v>2</v>
      </c>
      <c r="DA91" s="60">
        <v>4</v>
      </c>
      <c r="DB91" s="61" t="s">
        <v>251</v>
      </c>
      <c r="DC91" s="62" t="s">
        <v>59</v>
      </c>
      <c r="DD91" s="63" t="str">
        <f t="shared" si="4"/>
        <v>Rabu</v>
      </c>
      <c r="DE91" s="64">
        <f t="shared" si="5"/>
        <v>5</v>
      </c>
      <c r="DF91" s="65" t="s">
        <v>24</v>
      </c>
      <c r="DG91" s="66">
        <f t="shared" si="6"/>
        <v>8</v>
      </c>
      <c r="DH91" s="67"/>
      <c r="DI91" s="114"/>
      <c r="DJ91" s="68" t="str">
        <f t="shared" si="7"/>
        <v>D3 Mesin (Produksi)</v>
      </c>
    </row>
    <row r="92" spans="1:114">
      <c r="A92" s="69">
        <v>18</v>
      </c>
      <c r="B92" s="133" t="s">
        <v>252</v>
      </c>
      <c r="C92" s="20" t="s">
        <v>78</v>
      </c>
      <c r="D92" s="21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1" t="s">
        <v>79</v>
      </c>
      <c r="U92" s="22" t="s">
        <v>79</v>
      </c>
      <c r="V92" s="22" t="s">
        <v>79</v>
      </c>
      <c r="W92" s="22" t="s">
        <v>79</v>
      </c>
      <c r="X92" s="22" t="s">
        <v>79</v>
      </c>
      <c r="Y92" s="22" t="s">
        <v>79</v>
      </c>
      <c r="Z92" s="22"/>
      <c r="AA92" s="22"/>
      <c r="AB92" s="22"/>
      <c r="AC92" s="22"/>
      <c r="AD92" s="22"/>
      <c r="AE92" s="22"/>
      <c r="AF92" s="22"/>
      <c r="AG92" s="22"/>
      <c r="AH92" s="22"/>
      <c r="AI92" s="23"/>
      <c r="AJ92" s="21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3"/>
      <c r="AZ92" s="21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3"/>
      <c r="BP92" s="21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3"/>
      <c r="CH92" s="21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3"/>
      <c r="CX92" s="128" t="s">
        <v>253</v>
      </c>
      <c r="CY92" s="134" t="s">
        <v>254</v>
      </c>
      <c r="CZ92" s="26">
        <v>3</v>
      </c>
      <c r="DA92" s="26">
        <v>6</v>
      </c>
      <c r="DB92" s="70"/>
      <c r="DC92" s="28" t="s">
        <v>82</v>
      </c>
      <c r="DD92" s="29" t="str">
        <f t="shared" si="4"/>
        <v>Selasa</v>
      </c>
      <c r="DE92" s="30">
        <f t="shared" si="5"/>
        <v>1</v>
      </c>
      <c r="DF92" s="31" t="s">
        <v>24</v>
      </c>
      <c r="DG92" s="32">
        <f t="shared" si="6"/>
        <v>6</v>
      </c>
      <c r="DH92" s="95">
        <f>SUM(CZ92:CZ96)</f>
        <v>14</v>
      </c>
      <c r="DI92" s="33">
        <f>SUM(DA92:DA96)</f>
        <v>28</v>
      </c>
      <c r="DJ92" s="34" t="str">
        <f t="shared" si="7"/>
        <v>D4 Pembangkit</v>
      </c>
    </row>
    <row r="93" spans="1:114">
      <c r="A93" s="69"/>
      <c r="B93" s="35" t="s">
        <v>252</v>
      </c>
      <c r="C93" s="36" t="s">
        <v>78</v>
      </c>
      <c r="D93" s="37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9"/>
      <c r="T93" s="37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9"/>
      <c r="AJ93" s="37" t="s">
        <v>255</v>
      </c>
      <c r="AK93" s="38" t="s">
        <v>255</v>
      </c>
      <c r="AL93" s="38" t="s">
        <v>255</v>
      </c>
      <c r="AM93" s="38" t="s">
        <v>255</v>
      </c>
      <c r="AN93" s="38" t="s">
        <v>255</v>
      </c>
      <c r="AO93" s="38" t="s">
        <v>255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9"/>
      <c r="AZ93" s="37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9"/>
      <c r="BP93" s="37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9"/>
      <c r="CH93" s="37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9"/>
      <c r="CX93" s="126" t="s">
        <v>256</v>
      </c>
      <c r="CY93" s="41" t="s">
        <v>257</v>
      </c>
      <c r="CZ93" s="42">
        <v>3</v>
      </c>
      <c r="DA93" s="42">
        <v>6</v>
      </c>
      <c r="DB93" s="43"/>
      <c r="DC93" s="44" t="s">
        <v>100</v>
      </c>
      <c r="DD93" s="45" t="str">
        <f t="shared" si="4"/>
        <v>Rabu</v>
      </c>
      <c r="DE93" s="46">
        <f t="shared" si="5"/>
        <v>1</v>
      </c>
      <c r="DF93" s="47" t="s">
        <v>24</v>
      </c>
      <c r="DG93" s="48">
        <f t="shared" si="6"/>
        <v>6</v>
      </c>
      <c r="DH93" s="51"/>
      <c r="DI93" s="49"/>
      <c r="DJ93" s="50" t="str">
        <f t="shared" si="7"/>
        <v>D4 Pembangkit</v>
      </c>
    </row>
    <row r="94" spans="1:114">
      <c r="A94" s="18"/>
      <c r="B94" s="35" t="s">
        <v>252</v>
      </c>
      <c r="C94" s="36" t="s">
        <v>123</v>
      </c>
      <c r="D94" s="37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9"/>
      <c r="T94" s="37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9"/>
      <c r="AJ94" s="37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9"/>
      <c r="AZ94" s="37" t="s">
        <v>124</v>
      </c>
      <c r="BA94" s="38" t="s">
        <v>124</v>
      </c>
      <c r="BB94" s="38" t="s">
        <v>124</v>
      </c>
      <c r="BC94" s="38" t="s">
        <v>124</v>
      </c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9"/>
      <c r="BP94" s="37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9"/>
      <c r="CH94" s="37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9"/>
      <c r="CX94" s="125" t="s">
        <v>258</v>
      </c>
      <c r="CY94" s="41" t="s">
        <v>259</v>
      </c>
      <c r="CZ94" s="42">
        <v>2</v>
      </c>
      <c r="DA94" s="42">
        <v>4</v>
      </c>
      <c r="DB94" s="43"/>
      <c r="DC94" s="44" t="s">
        <v>233</v>
      </c>
      <c r="DD94" s="45" t="str">
        <f t="shared" si="4"/>
        <v>Kamis</v>
      </c>
      <c r="DE94" s="46">
        <f t="shared" si="5"/>
        <v>1</v>
      </c>
      <c r="DF94" s="47" t="s">
        <v>24</v>
      </c>
      <c r="DG94" s="48">
        <f t="shared" si="6"/>
        <v>4</v>
      </c>
      <c r="DH94" s="49"/>
      <c r="DI94" s="49"/>
      <c r="DJ94" s="50" t="str">
        <f t="shared" si="7"/>
        <v>D3 Energi</v>
      </c>
    </row>
    <row r="95" spans="1:114">
      <c r="A95" s="69"/>
      <c r="B95" s="35" t="s">
        <v>252</v>
      </c>
      <c r="C95" s="36" t="s">
        <v>118</v>
      </c>
      <c r="D95" s="37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9"/>
      <c r="T95" s="37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9"/>
      <c r="AJ95" s="37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9"/>
      <c r="AZ95" s="37"/>
      <c r="BA95" s="38"/>
      <c r="BB95" s="38"/>
      <c r="BC95" s="38"/>
      <c r="BD95" s="38" t="s">
        <v>119</v>
      </c>
      <c r="BE95" s="38" t="s">
        <v>119</v>
      </c>
      <c r="BF95" s="38" t="s">
        <v>119</v>
      </c>
      <c r="BG95" s="38" t="s">
        <v>119</v>
      </c>
      <c r="BH95" s="38"/>
      <c r="BI95" s="38"/>
      <c r="BJ95" s="38"/>
      <c r="BK95" s="38"/>
      <c r="BL95" s="38"/>
      <c r="BM95" s="38"/>
      <c r="BN95" s="38"/>
      <c r="BO95" s="39"/>
      <c r="BP95" s="37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9"/>
      <c r="CH95" s="37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9"/>
      <c r="CX95" s="40" t="s">
        <v>258</v>
      </c>
      <c r="CY95" s="41" t="s">
        <v>259</v>
      </c>
      <c r="CZ95" s="42">
        <v>2</v>
      </c>
      <c r="DA95" s="42">
        <v>4</v>
      </c>
      <c r="DB95" s="43"/>
      <c r="DC95" s="44" t="s">
        <v>233</v>
      </c>
      <c r="DD95" s="45" t="str">
        <f t="shared" si="4"/>
        <v>Kamis</v>
      </c>
      <c r="DE95" s="46">
        <f t="shared" si="5"/>
        <v>5</v>
      </c>
      <c r="DF95" s="47" t="s">
        <v>24</v>
      </c>
      <c r="DG95" s="48">
        <f t="shared" si="6"/>
        <v>8</v>
      </c>
      <c r="DH95" s="51"/>
      <c r="DI95" s="52"/>
      <c r="DJ95" s="50" t="str">
        <f t="shared" si="7"/>
        <v>D3 Energi</v>
      </c>
    </row>
    <row r="96" spans="1:114" ht="15" thickBot="1">
      <c r="A96" s="69"/>
      <c r="B96" s="53" t="s">
        <v>252</v>
      </c>
      <c r="C96" s="54" t="s">
        <v>113</v>
      </c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7"/>
      <c r="T96" s="55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7"/>
      <c r="AJ96" s="55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7"/>
      <c r="AZ96" s="55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7"/>
      <c r="BP96" s="55" t="s">
        <v>114</v>
      </c>
      <c r="BQ96" s="56" t="s">
        <v>114</v>
      </c>
      <c r="BR96" s="56" t="s">
        <v>114</v>
      </c>
      <c r="BS96" s="56" t="s">
        <v>114</v>
      </c>
      <c r="BT96" s="56"/>
      <c r="BU96" s="56"/>
      <c r="BV96" s="56" t="s">
        <v>114</v>
      </c>
      <c r="BW96" s="56" t="s">
        <v>114</v>
      </c>
      <c r="BX96" s="56" t="s">
        <v>114</v>
      </c>
      <c r="BY96" s="56" t="s">
        <v>114</v>
      </c>
      <c r="BZ96" s="56"/>
      <c r="CA96" s="56"/>
      <c r="CB96" s="56"/>
      <c r="CC96" s="56"/>
      <c r="CD96" s="56"/>
      <c r="CE96" s="56"/>
      <c r="CF96" s="56"/>
      <c r="CG96" s="57"/>
      <c r="CH96" s="55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7"/>
      <c r="CX96" s="58" t="s">
        <v>260</v>
      </c>
      <c r="CY96" s="59" t="s">
        <v>261</v>
      </c>
      <c r="CZ96" s="60">
        <v>4</v>
      </c>
      <c r="DA96" s="60">
        <v>8</v>
      </c>
      <c r="DB96" s="61"/>
      <c r="DC96" s="62" t="s">
        <v>262</v>
      </c>
      <c r="DD96" s="63" t="str">
        <f t="shared" si="4"/>
        <v>Jumat</v>
      </c>
      <c r="DE96" s="64">
        <f t="shared" si="5"/>
        <v>1</v>
      </c>
      <c r="DF96" s="65" t="s">
        <v>24</v>
      </c>
      <c r="DG96" s="66">
        <f t="shared" si="6"/>
        <v>8</v>
      </c>
      <c r="DH96" s="67"/>
      <c r="DI96" s="76"/>
      <c r="DJ96" s="68" t="str">
        <f t="shared" si="7"/>
        <v>D4 Pembangkit</v>
      </c>
    </row>
    <row r="97" spans="1:114">
      <c r="A97" s="69">
        <v>19</v>
      </c>
      <c r="B97" s="19" t="s">
        <v>263</v>
      </c>
      <c r="C97" s="20" t="s">
        <v>55</v>
      </c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3"/>
      <c r="T97" s="21"/>
      <c r="U97" s="22"/>
      <c r="V97" s="22"/>
      <c r="W97" s="22"/>
      <c r="X97" s="22" t="s">
        <v>56</v>
      </c>
      <c r="Y97" s="22" t="s">
        <v>56</v>
      </c>
      <c r="Z97" s="22" t="s">
        <v>56</v>
      </c>
      <c r="AA97" s="22" t="s">
        <v>56</v>
      </c>
      <c r="AB97" s="22" t="s">
        <v>56</v>
      </c>
      <c r="AC97" s="22" t="s">
        <v>56</v>
      </c>
      <c r="AD97" s="22"/>
      <c r="AE97" s="22"/>
      <c r="AF97" s="22"/>
      <c r="AG97" s="22"/>
      <c r="AH97" s="22"/>
      <c r="AI97" s="23"/>
      <c r="AJ97" s="21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3"/>
      <c r="AZ97" s="21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3"/>
      <c r="BP97" s="21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3"/>
      <c r="CH97" s="21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3"/>
      <c r="CX97" s="128" t="s">
        <v>57</v>
      </c>
      <c r="CY97" s="25" t="s">
        <v>58</v>
      </c>
      <c r="CZ97" s="26">
        <v>3</v>
      </c>
      <c r="DA97" s="26">
        <v>6</v>
      </c>
      <c r="DB97" s="70"/>
      <c r="DC97" s="28" t="s">
        <v>59</v>
      </c>
      <c r="DD97" s="29" t="str">
        <f t="shared" si="4"/>
        <v>Selasa</v>
      </c>
      <c r="DE97" s="30">
        <f t="shared" si="5"/>
        <v>5</v>
      </c>
      <c r="DF97" s="31" t="s">
        <v>24</v>
      </c>
      <c r="DG97" s="32">
        <f t="shared" si="6"/>
        <v>10</v>
      </c>
      <c r="DH97" s="95">
        <f>SUM(CZ97:CZ101)</f>
        <v>14</v>
      </c>
      <c r="DI97" s="33">
        <f>SUM(DA97:DA101)</f>
        <v>29</v>
      </c>
      <c r="DJ97" s="34" t="str">
        <f t="shared" si="7"/>
        <v>D4 Manufaktur</v>
      </c>
    </row>
    <row r="98" spans="1:114">
      <c r="A98" s="69"/>
      <c r="B98" s="35" t="s">
        <v>263</v>
      </c>
      <c r="C98" s="36" t="s">
        <v>60</v>
      </c>
      <c r="D98" s="37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9"/>
      <c r="T98" s="37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9"/>
      <c r="AJ98" s="37" t="s">
        <v>61</v>
      </c>
      <c r="AK98" s="38" t="s">
        <v>61</v>
      </c>
      <c r="AL98" s="38" t="s">
        <v>61</v>
      </c>
      <c r="AM98" s="38" t="s">
        <v>61</v>
      </c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9"/>
      <c r="AZ98" s="37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9"/>
      <c r="BP98" s="37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9"/>
      <c r="CH98" s="37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9"/>
      <c r="CX98" s="126" t="s">
        <v>62</v>
      </c>
      <c r="CY98" s="41" t="s">
        <v>63</v>
      </c>
      <c r="CZ98" s="42">
        <v>2</v>
      </c>
      <c r="DA98" s="42">
        <v>4</v>
      </c>
      <c r="DB98" s="43"/>
      <c r="DC98" s="44" t="s">
        <v>59</v>
      </c>
      <c r="DD98" s="45" t="str">
        <f t="shared" si="4"/>
        <v>Rabu</v>
      </c>
      <c r="DE98" s="46">
        <f t="shared" si="5"/>
        <v>1</v>
      </c>
      <c r="DF98" s="47" t="s">
        <v>24</v>
      </c>
      <c r="DG98" s="48">
        <f t="shared" si="6"/>
        <v>4</v>
      </c>
      <c r="DH98" s="51"/>
      <c r="DI98" s="52"/>
      <c r="DJ98" s="50" t="str">
        <f t="shared" si="7"/>
        <v>D3 Mesin (Produksi)</v>
      </c>
    </row>
    <row r="99" spans="1:114">
      <c r="A99" s="69"/>
      <c r="B99" s="35" t="s">
        <v>263</v>
      </c>
      <c r="C99" s="36" t="s">
        <v>64</v>
      </c>
      <c r="D99" s="37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9"/>
      <c r="T99" s="37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9"/>
      <c r="AJ99" s="37"/>
      <c r="AK99" s="38"/>
      <c r="AL99" s="38"/>
      <c r="AM99" s="38"/>
      <c r="AN99" s="38" t="s">
        <v>65</v>
      </c>
      <c r="AO99" s="38" t="s">
        <v>65</v>
      </c>
      <c r="AP99" s="38" t="s">
        <v>65</v>
      </c>
      <c r="AQ99" s="38" t="s">
        <v>65</v>
      </c>
      <c r="AR99" s="38"/>
      <c r="AS99" s="38"/>
      <c r="AT99" s="38"/>
      <c r="AU99" s="38"/>
      <c r="AV99" s="38"/>
      <c r="AW99" s="38"/>
      <c r="AX99" s="38"/>
      <c r="AY99" s="39"/>
      <c r="AZ99" s="37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9"/>
      <c r="BP99" s="37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9"/>
      <c r="CH99" s="37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9"/>
      <c r="CX99" s="126" t="s">
        <v>62</v>
      </c>
      <c r="CY99" s="41" t="s">
        <v>264</v>
      </c>
      <c r="CZ99" s="42">
        <v>2</v>
      </c>
      <c r="DA99" s="42">
        <v>4</v>
      </c>
      <c r="DB99" s="43" t="s">
        <v>265</v>
      </c>
      <c r="DC99" s="44" t="s">
        <v>59</v>
      </c>
      <c r="DD99" s="45" t="str">
        <f t="shared" si="4"/>
        <v>Rabu</v>
      </c>
      <c r="DE99" s="46">
        <f t="shared" si="5"/>
        <v>5</v>
      </c>
      <c r="DF99" s="47" t="s">
        <v>24</v>
      </c>
      <c r="DG99" s="48">
        <f t="shared" si="6"/>
        <v>8</v>
      </c>
      <c r="DH99" s="52"/>
      <c r="DI99" s="52"/>
      <c r="DJ99" s="50" t="str">
        <f t="shared" si="7"/>
        <v>D3 Mesin (Produksi)</v>
      </c>
    </row>
    <row r="100" spans="1:114">
      <c r="A100" s="69"/>
      <c r="B100" s="35" t="s">
        <v>263</v>
      </c>
      <c r="C100" s="36" t="s">
        <v>50</v>
      </c>
      <c r="D100" s="37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9"/>
      <c r="T100" s="37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9"/>
      <c r="AJ100" s="37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9"/>
      <c r="AZ100" s="37" t="s">
        <v>51</v>
      </c>
      <c r="BA100" s="38" t="s">
        <v>51</v>
      </c>
      <c r="BB100" s="38" t="s">
        <v>51</v>
      </c>
      <c r="BC100" s="38" t="s">
        <v>51</v>
      </c>
      <c r="BD100" s="38" t="s">
        <v>51</v>
      </c>
      <c r="BE100" s="38" t="s">
        <v>51</v>
      </c>
      <c r="BF100" s="38" t="s">
        <v>51</v>
      </c>
      <c r="BG100" s="38" t="s">
        <v>51</v>
      </c>
      <c r="BH100" s="38"/>
      <c r="BI100" s="38"/>
      <c r="BJ100" s="38"/>
      <c r="BK100" s="38"/>
      <c r="BL100" s="38"/>
      <c r="BM100" s="38"/>
      <c r="BN100" s="38"/>
      <c r="BO100" s="39"/>
      <c r="BP100" s="37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9"/>
      <c r="CH100" s="37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9"/>
      <c r="CX100" s="40" t="s">
        <v>138</v>
      </c>
      <c r="CY100" s="41" t="s">
        <v>266</v>
      </c>
      <c r="CZ100" s="42">
        <v>4</v>
      </c>
      <c r="DA100" s="42">
        <v>8</v>
      </c>
      <c r="DB100" s="43" t="s">
        <v>132</v>
      </c>
      <c r="DC100" s="44" t="s">
        <v>133</v>
      </c>
      <c r="DD100" s="45" t="str">
        <f t="shared" si="4"/>
        <v>Kamis</v>
      </c>
      <c r="DE100" s="46">
        <f t="shared" si="5"/>
        <v>1</v>
      </c>
      <c r="DF100" s="47" t="s">
        <v>24</v>
      </c>
      <c r="DG100" s="48">
        <f t="shared" si="6"/>
        <v>8</v>
      </c>
      <c r="DH100" s="51"/>
      <c r="DI100" s="52"/>
      <c r="DJ100" s="50" t="str">
        <f t="shared" si="7"/>
        <v>D4 Manufaktur</v>
      </c>
    </row>
    <row r="101" spans="1:114" ht="15" thickBot="1">
      <c r="A101" s="69"/>
      <c r="B101" s="53" t="s">
        <v>263</v>
      </c>
      <c r="C101" s="54" t="s">
        <v>105</v>
      </c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7"/>
      <c r="T101" s="55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7"/>
      <c r="AJ101" s="55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7"/>
      <c r="AZ101" s="55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7"/>
      <c r="BP101" s="55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7"/>
      <c r="CH101" s="55" t="s">
        <v>129</v>
      </c>
      <c r="CI101" s="56" t="s">
        <v>129</v>
      </c>
      <c r="CJ101" s="56" t="s">
        <v>129</v>
      </c>
      <c r="CK101" s="56" t="s">
        <v>129</v>
      </c>
      <c r="CL101" s="56" t="s">
        <v>129</v>
      </c>
      <c r="CM101" s="56" t="s">
        <v>129</v>
      </c>
      <c r="CN101" s="56" t="s">
        <v>129</v>
      </c>
      <c r="CO101" s="56"/>
      <c r="CP101" s="56"/>
      <c r="CQ101" s="56"/>
      <c r="CR101" s="56"/>
      <c r="CS101" s="56"/>
      <c r="CT101" s="56"/>
      <c r="CU101" s="56"/>
      <c r="CV101" s="56"/>
      <c r="CW101" s="57"/>
      <c r="CX101" s="58" t="s">
        <v>267</v>
      </c>
      <c r="CY101" s="59" t="s">
        <v>268</v>
      </c>
      <c r="CZ101" s="60">
        <v>3</v>
      </c>
      <c r="DA101" s="60">
        <v>7</v>
      </c>
      <c r="DB101" s="61" t="s">
        <v>132</v>
      </c>
      <c r="DC101" s="62" t="s">
        <v>133</v>
      </c>
      <c r="DD101" s="63" t="str">
        <f t="shared" si="4"/>
        <v>Sabtu</v>
      </c>
      <c r="DE101" s="64">
        <f t="shared" si="5"/>
        <v>1</v>
      </c>
      <c r="DF101" s="65" t="s">
        <v>24</v>
      </c>
      <c r="DG101" s="66">
        <f t="shared" si="6"/>
        <v>7</v>
      </c>
      <c r="DH101" s="67"/>
      <c r="DI101" s="114"/>
      <c r="DJ101" s="68" t="str">
        <f t="shared" si="7"/>
        <v xml:space="preserve"> </v>
      </c>
    </row>
    <row r="102" spans="1:114">
      <c r="A102" s="69">
        <v>20</v>
      </c>
      <c r="B102" s="19" t="s">
        <v>269</v>
      </c>
      <c r="C102" s="20" t="s">
        <v>32</v>
      </c>
      <c r="D102" s="21" t="s">
        <v>33</v>
      </c>
      <c r="E102" s="22" t="s">
        <v>33</v>
      </c>
      <c r="F102" s="22" t="s">
        <v>33</v>
      </c>
      <c r="G102" s="22" t="s">
        <v>33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1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3"/>
      <c r="AJ102" s="21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3"/>
      <c r="AZ102" s="21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3"/>
      <c r="BP102" s="21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3"/>
      <c r="CH102" s="21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3"/>
      <c r="CX102" s="24" t="s">
        <v>270</v>
      </c>
      <c r="CY102" s="25" t="s">
        <v>271</v>
      </c>
      <c r="CZ102" s="26">
        <v>2</v>
      </c>
      <c r="DA102" s="26">
        <v>4</v>
      </c>
      <c r="DB102" s="70"/>
      <c r="DC102" s="28" t="s">
        <v>34</v>
      </c>
      <c r="DD102" s="29" t="str">
        <f t="shared" si="4"/>
        <v>Senin</v>
      </c>
      <c r="DE102" s="30">
        <f t="shared" si="5"/>
        <v>1</v>
      </c>
      <c r="DF102" s="31" t="s">
        <v>24</v>
      </c>
      <c r="DG102" s="32">
        <f t="shared" si="6"/>
        <v>4</v>
      </c>
      <c r="DH102" s="95">
        <f>SUM(CZ102:CZ108)</f>
        <v>14</v>
      </c>
      <c r="DI102" s="33">
        <f>SUM(DA102:DA108)</f>
        <v>25</v>
      </c>
      <c r="DJ102" s="34" t="str">
        <f t="shared" si="7"/>
        <v>D3 Alat Berat</v>
      </c>
    </row>
    <row r="103" spans="1:114">
      <c r="A103" s="69"/>
      <c r="B103" s="35" t="s">
        <v>269</v>
      </c>
      <c r="C103" s="36" t="s">
        <v>55</v>
      </c>
      <c r="D103" s="37"/>
      <c r="E103" s="38"/>
      <c r="F103" s="38"/>
      <c r="G103" s="38"/>
      <c r="H103" s="38" t="s">
        <v>56</v>
      </c>
      <c r="I103" s="38" t="s">
        <v>56</v>
      </c>
      <c r="J103" s="38" t="s">
        <v>56</v>
      </c>
      <c r="K103" s="38" t="s">
        <v>56</v>
      </c>
      <c r="L103" s="38"/>
      <c r="M103" s="38"/>
      <c r="N103" s="38"/>
      <c r="O103" s="38"/>
      <c r="P103" s="38"/>
      <c r="Q103" s="38"/>
      <c r="R103" s="38"/>
      <c r="S103" s="39"/>
      <c r="T103" s="37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9"/>
      <c r="AJ103" s="37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9"/>
      <c r="AZ103" s="37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9"/>
      <c r="BP103" s="37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9"/>
      <c r="CH103" s="37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9"/>
      <c r="CX103" s="40" t="s">
        <v>272</v>
      </c>
      <c r="CY103" s="41" t="s">
        <v>273</v>
      </c>
      <c r="CZ103" s="42">
        <v>2</v>
      </c>
      <c r="DA103" s="42">
        <v>3</v>
      </c>
      <c r="DB103" s="43"/>
      <c r="DC103" s="44" t="s">
        <v>111</v>
      </c>
      <c r="DD103" s="45" t="str">
        <f t="shared" si="4"/>
        <v>Senin</v>
      </c>
      <c r="DE103" s="46">
        <f t="shared" si="5"/>
        <v>5</v>
      </c>
      <c r="DF103" s="47" t="s">
        <v>24</v>
      </c>
      <c r="DG103" s="48">
        <f t="shared" si="6"/>
        <v>8</v>
      </c>
      <c r="DH103" s="51"/>
      <c r="DI103" s="52"/>
      <c r="DJ103" s="50" t="str">
        <f t="shared" si="7"/>
        <v>D4 Manufaktur</v>
      </c>
    </row>
    <row r="104" spans="1:114">
      <c r="A104" s="69"/>
      <c r="B104" s="35" t="s">
        <v>269</v>
      </c>
      <c r="C104" s="36" t="s">
        <v>96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9"/>
      <c r="T104" s="37" t="s">
        <v>97</v>
      </c>
      <c r="U104" s="38" t="s">
        <v>97</v>
      </c>
      <c r="V104" s="38" t="s">
        <v>97</v>
      </c>
      <c r="W104" s="38" t="s">
        <v>97</v>
      </c>
      <c r="X104" s="38" t="s">
        <v>97</v>
      </c>
      <c r="Y104" s="38" t="s">
        <v>97</v>
      </c>
      <c r="Z104" s="38"/>
      <c r="AA104" s="38"/>
      <c r="AB104" s="38"/>
      <c r="AC104" s="38"/>
      <c r="AD104" s="38"/>
      <c r="AE104" s="38"/>
      <c r="AF104" s="38"/>
      <c r="AG104" s="38"/>
      <c r="AH104" s="38"/>
      <c r="AI104" s="39"/>
      <c r="AJ104" s="37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9"/>
      <c r="AZ104" s="37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9"/>
      <c r="BP104" s="37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9"/>
      <c r="CH104" s="37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9"/>
      <c r="CX104" s="40" t="s">
        <v>274</v>
      </c>
      <c r="CY104" s="41" t="s">
        <v>275</v>
      </c>
      <c r="CZ104" s="42">
        <v>2</v>
      </c>
      <c r="DA104" s="42">
        <v>4</v>
      </c>
      <c r="DB104" s="43"/>
      <c r="DC104" s="44" t="s">
        <v>100</v>
      </c>
      <c r="DD104" s="45" t="str">
        <f t="shared" si="4"/>
        <v>Selasa</v>
      </c>
      <c r="DE104" s="46">
        <f t="shared" si="5"/>
        <v>1</v>
      </c>
      <c r="DF104" s="47" t="s">
        <v>24</v>
      </c>
      <c r="DG104" s="48">
        <f t="shared" si="6"/>
        <v>6</v>
      </c>
      <c r="DH104" s="51"/>
      <c r="DI104" s="52"/>
      <c r="DJ104" s="50" t="str">
        <f t="shared" si="7"/>
        <v>D4 Manufaktur</v>
      </c>
    </row>
    <row r="105" spans="1:114">
      <c r="A105" s="69"/>
      <c r="B105" s="35" t="s">
        <v>269</v>
      </c>
      <c r="C105" s="36" t="s">
        <v>181</v>
      </c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9"/>
      <c r="T105" s="37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7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9"/>
      <c r="AZ105" s="37" t="s">
        <v>182</v>
      </c>
      <c r="BA105" s="38" t="s">
        <v>182</v>
      </c>
      <c r="BB105" s="38" t="s">
        <v>182</v>
      </c>
      <c r="BC105" s="38" t="s">
        <v>182</v>
      </c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9"/>
      <c r="BP105" s="37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9"/>
      <c r="CH105" s="37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9"/>
      <c r="CX105" s="40" t="s">
        <v>276</v>
      </c>
      <c r="CY105" s="41" t="s">
        <v>277</v>
      </c>
      <c r="CZ105" s="42">
        <v>2</v>
      </c>
      <c r="DA105" s="42">
        <v>4</v>
      </c>
      <c r="DB105" s="43"/>
      <c r="DC105" s="44" t="s">
        <v>54</v>
      </c>
      <c r="DD105" s="45" t="str">
        <f t="shared" si="4"/>
        <v>Kamis</v>
      </c>
      <c r="DE105" s="46">
        <f t="shared" si="5"/>
        <v>1</v>
      </c>
      <c r="DF105" s="47" t="s">
        <v>24</v>
      </c>
      <c r="DG105" s="48">
        <f t="shared" si="6"/>
        <v>4</v>
      </c>
      <c r="DH105" s="51"/>
      <c r="DI105" s="52"/>
      <c r="DJ105" s="50" t="str">
        <f t="shared" si="7"/>
        <v>D3 Mesin (Perawatan)</v>
      </c>
    </row>
    <row r="106" spans="1:114">
      <c r="A106" s="69"/>
      <c r="B106" s="116" t="s">
        <v>269</v>
      </c>
      <c r="C106" s="36" t="s">
        <v>278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9"/>
      <c r="T106" s="37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7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9"/>
      <c r="AZ106" s="37"/>
      <c r="BA106" s="38"/>
      <c r="BB106" s="38"/>
      <c r="BC106" s="38" t="s">
        <v>279</v>
      </c>
      <c r="BD106" s="38" t="s">
        <v>279</v>
      </c>
      <c r="BE106" s="38" t="s">
        <v>279</v>
      </c>
      <c r="BF106" s="38"/>
      <c r="BG106" s="38"/>
      <c r="BH106" s="38"/>
      <c r="BI106" s="38"/>
      <c r="BJ106" s="38"/>
      <c r="BK106" s="38"/>
      <c r="BL106" s="38"/>
      <c r="BM106" s="38"/>
      <c r="BN106" s="38"/>
      <c r="BO106" s="39"/>
      <c r="BP106" s="37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9"/>
      <c r="CH106" s="37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9"/>
      <c r="CX106" s="40"/>
      <c r="CY106" s="41" t="s">
        <v>280</v>
      </c>
      <c r="CZ106" s="42">
        <v>2</v>
      </c>
      <c r="DA106" s="42">
        <v>3</v>
      </c>
      <c r="DB106" s="71"/>
      <c r="DC106" s="44" t="s">
        <v>100</v>
      </c>
      <c r="DD106" s="45" t="str">
        <f t="shared" si="4"/>
        <v>Kamis</v>
      </c>
      <c r="DE106" s="46">
        <f t="shared" si="5"/>
        <v>4</v>
      </c>
      <c r="DF106" s="47" t="s">
        <v>24</v>
      </c>
      <c r="DG106" s="48">
        <f t="shared" si="6"/>
        <v>6</v>
      </c>
      <c r="DH106" s="51"/>
      <c r="DI106" s="49"/>
      <c r="DJ106" s="50" t="str">
        <f t="shared" si="7"/>
        <v xml:space="preserve"> </v>
      </c>
    </row>
    <row r="107" spans="1:114">
      <c r="A107" s="69"/>
      <c r="B107" s="116" t="s">
        <v>269</v>
      </c>
      <c r="C107" s="36" t="s">
        <v>19</v>
      </c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9"/>
      <c r="T107" s="37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7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9"/>
      <c r="AZ107" s="37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9"/>
      <c r="BP107" s="37" t="s">
        <v>20</v>
      </c>
      <c r="BQ107" s="38" t="s">
        <v>20</v>
      </c>
      <c r="BR107" s="38" t="s">
        <v>20</v>
      </c>
      <c r="BS107" s="38" t="s">
        <v>20</v>
      </c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9"/>
      <c r="CH107" s="37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9"/>
      <c r="CX107" s="126" t="s">
        <v>270</v>
      </c>
      <c r="CY107" s="41" t="s">
        <v>271</v>
      </c>
      <c r="CZ107" s="42">
        <v>2</v>
      </c>
      <c r="DA107" s="42">
        <v>4</v>
      </c>
      <c r="DB107" s="43"/>
      <c r="DC107" s="44" t="s">
        <v>23</v>
      </c>
      <c r="DD107" s="45" t="str">
        <f t="shared" si="4"/>
        <v>Jumat</v>
      </c>
      <c r="DE107" s="46">
        <f t="shared" si="5"/>
        <v>1</v>
      </c>
      <c r="DF107" s="47" t="s">
        <v>24</v>
      </c>
      <c r="DG107" s="48">
        <f t="shared" si="6"/>
        <v>4</v>
      </c>
      <c r="DH107" s="51"/>
      <c r="DI107" s="52"/>
      <c r="DJ107" s="50" t="str">
        <f t="shared" si="7"/>
        <v>D3 Alat Berat</v>
      </c>
    </row>
    <row r="108" spans="1:114" ht="15" thickBot="1">
      <c r="A108" s="69"/>
      <c r="B108" s="53" t="s">
        <v>269</v>
      </c>
      <c r="C108" s="54" t="s">
        <v>196</v>
      </c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7"/>
      <c r="T108" s="55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7"/>
      <c r="AJ108" s="55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7"/>
      <c r="AZ108" s="55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7"/>
      <c r="BP108" s="55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7"/>
      <c r="CH108" s="55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7"/>
      <c r="CX108" s="127"/>
      <c r="CY108" s="59" t="s">
        <v>280</v>
      </c>
      <c r="CZ108" s="60">
        <v>2</v>
      </c>
      <c r="DA108" s="60">
        <v>3</v>
      </c>
      <c r="DB108" s="61"/>
      <c r="DC108" s="62" t="s">
        <v>198</v>
      </c>
      <c r="DD108" s="63" t="str">
        <f t="shared" si="4"/>
        <v xml:space="preserve"> </v>
      </c>
      <c r="DE108" s="64">
        <f t="shared" si="5"/>
        <v>0</v>
      </c>
      <c r="DF108" s="65" t="s">
        <v>24</v>
      </c>
      <c r="DG108" s="66">
        <f t="shared" si="6"/>
        <v>0</v>
      </c>
      <c r="DH108" s="67"/>
      <c r="DI108" s="114"/>
      <c r="DJ108" s="68" t="str">
        <f t="shared" si="7"/>
        <v xml:space="preserve"> </v>
      </c>
    </row>
    <row r="109" spans="1:114">
      <c r="A109" s="69">
        <v>21</v>
      </c>
      <c r="B109" s="19" t="s">
        <v>281</v>
      </c>
      <c r="C109" s="20" t="s">
        <v>30</v>
      </c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1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  <c r="AJ109" s="21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3"/>
      <c r="AZ109" s="21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3"/>
      <c r="BP109" s="21" t="s">
        <v>31</v>
      </c>
      <c r="BQ109" s="22" t="s">
        <v>31</v>
      </c>
      <c r="BR109" s="22" t="s">
        <v>31</v>
      </c>
      <c r="BS109" s="22" t="s">
        <v>31</v>
      </c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3"/>
      <c r="CH109" s="21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3"/>
      <c r="CX109" s="24" t="s">
        <v>282</v>
      </c>
      <c r="CY109" s="25" t="s">
        <v>283</v>
      </c>
      <c r="CZ109" s="26">
        <v>2</v>
      </c>
      <c r="DA109" s="26">
        <v>4</v>
      </c>
      <c r="DB109" s="70"/>
      <c r="DC109" s="28" t="s">
        <v>178</v>
      </c>
      <c r="DD109" s="29" t="str">
        <f t="shared" si="4"/>
        <v>Jumat</v>
      </c>
      <c r="DE109" s="30">
        <f t="shared" si="5"/>
        <v>1</v>
      </c>
      <c r="DF109" s="31" t="s">
        <v>24</v>
      </c>
      <c r="DG109" s="32">
        <f t="shared" si="6"/>
        <v>4</v>
      </c>
      <c r="DH109" s="95">
        <f>SUM(CZ109:CZ110)</f>
        <v>4</v>
      </c>
      <c r="DI109" s="33">
        <f>SUM(DA109:DA110)</f>
        <v>8</v>
      </c>
      <c r="DJ109" s="34" t="str">
        <f t="shared" si="7"/>
        <v>D3 Alat Berat</v>
      </c>
    </row>
    <row r="110" spans="1:114" ht="15" thickBot="1">
      <c r="A110" s="69"/>
      <c r="B110" s="53" t="s">
        <v>281</v>
      </c>
      <c r="C110" s="54" t="s">
        <v>25</v>
      </c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7"/>
      <c r="T110" s="55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7"/>
      <c r="AJ110" s="55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7"/>
      <c r="AZ110" s="55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7"/>
      <c r="BP110" s="55"/>
      <c r="BQ110" s="56"/>
      <c r="BR110" s="56"/>
      <c r="BS110" s="56"/>
      <c r="BT110" s="56"/>
      <c r="BU110" s="56"/>
      <c r="BV110" s="56" t="s">
        <v>26</v>
      </c>
      <c r="BW110" s="56" t="s">
        <v>26</v>
      </c>
      <c r="BX110" s="56" t="s">
        <v>26</v>
      </c>
      <c r="BY110" s="56" t="s">
        <v>26</v>
      </c>
      <c r="BZ110" s="56"/>
      <c r="CA110" s="56"/>
      <c r="CB110" s="56"/>
      <c r="CC110" s="56"/>
      <c r="CD110" s="56"/>
      <c r="CE110" s="56"/>
      <c r="CF110" s="56"/>
      <c r="CG110" s="57"/>
      <c r="CH110" s="55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7"/>
      <c r="CX110" s="135" t="s">
        <v>282</v>
      </c>
      <c r="CY110" s="59" t="s">
        <v>283</v>
      </c>
      <c r="CZ110" s="60">
        <v>2</v>
      </c>
      <c r="DA110" s="60">
        <v>4</v>
      </c>
      <c r="DB110" s="61"/>
      <c r="DC110" s="62" t="s">
        <v>29</v>
      </c>
      <c r="DD110" s="63" t="str">
        <f t="shared" si="4"/>
        <v>Jumat</v>
      </c>
      <c r="DE110" s="64">
        <f t="shared" si="5"/>
        <v>5</v>
      </c>
      <c r="DF110" s="65" t="s">
        <v>24</v>
      </c>
      <c r="DG110" s="66">
        <f t="shared" si="6"/>
        <v>8</v>
      </c>
      <c r="DH110" s="67"/>
      <c r="DI110" s="76"/>
      <c r="DJ110" s="68" t="str">
        <f t="shared" si="7"/>
        <v>D3 Alat Berat</v>
      </c>
    </row>
    <row r="111" spans="1:114">
      <c r="A111" s="69">
        <v>22</v>
      </c>
      <c r="B111" s="77" t="s">
        <v>284</v>
      </c>
      <c r="C111" s="78" t="s">
        <v>113</v>
      </c>
      <c r="D111" s="79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1"/>
      <c r="T111" s="79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1"/>
      <c r="AJ111" s="79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1"/>
      <c r="AZ111" s="79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1"/>
      <c r="BP111" s="79" t="s">
        <v>114</v>
      </c>
      <c r="BQ111" s="80" t="s">
        <v>114</v>
      </c>
      <c r="BR111" s="80" t="s">
        <v>114</v>
      </c>
      <c r="BS111" s="80" t="s">
        <v>114</v>
      </c>
      <c r="BT111" s="80"/>
      <c r="BU111" s="80"/>
      <c r="BV111" s="80" t="s">
        <v>114</v>
      </c>
      <c r="BW111" s="80" t="s">
        <v>114</v>
      </c>
      <c r="BX111" s="80" t="s">
        <v>114</v>
      </c>
      <c r="BY111" s="80" t="s">
        <v>114</v>
      </c>
      <c r="BZ111" s="80"/>
      <c r="CA111" s="80"/>
      <c r="CB111" s="80"/>
      <c r="CC111" s="80"/>
      <c r="CD111" s="80"/>
      <c r="CE111" s="80"/>
      <c r="CF111" s="80"/>
      <c r="CG111" s="81"/>
      <c r="CH111" s="79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1"/>
      <c r="CX111" s="136" t="s">
        <v>260</v>
      </c>
      <c r="CY111" s="83" t="s">
        <v>261</v>
      </c>
      <c r="CZ111" s="84">
        <v>4</v>
      </c>
      <c r="DA111" s="84">
        <v>8</v>
      </c>
      <c r="DB111" s="137"/>
      <c r="DC111" s="86" t="s">
        <v>262</v>
      </c>
      <c r="DD111" s="87" t="str">
        <f t="shared" si="4"/>
        <v>Jumat</v>
      </c>
      <c r="DE111" s="88">
        <f t="shared" si="5"/>
        <v>1</v>
      </c>
      <c r="DF111" s="89" t="s">
        <v>24</v>
      </c>
      <c r="DG111" s="90">
        <f t="shared" si="6"/>
        <v>8</v>
      </c>
      <c r="DH111" s="138">
        <f>SUM(CZ111:CZ112)</f>
        <v>8</v>
      </c>
      <c r="DI111" s="91">
        <f>SUM(DA111:DA112)</f>
        <v>16</v>
      </c>
      <c r="DJ111" s="92" t="str">
        <f t="shared" si="7"/>
        <v>D4 Pembangkit</v>
      </c>
    </row>
    <row r="112" spans="1:114" ht="15" thickBot="1">
      <c r="A112" s="69"/>
      <c r="B112" s="53" t="s">
        <v>285</v>
      </c>
      <c r="C112" s="54" t="s">
        <v>181</v>
      </c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7"/>
      <c r="T112" s="55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7"/>
      <c r="AJ112" s="55" t="s">
        <v>182</v>
      </c>
      <c r="AK112" s="56" t="s">
        <v>182</v>
      </c>
      <c r="AL112" s="56" t="s">
        <v>182</v>
      </c>
      <c r="AM112" s="56" t="s">
        <v>182</v>
      </c>
      <c r="AN112" s="56" t="s">
        <v>182</v>
      </c>
      <c r="AO112" s="56" t="s">
        <v>182</v>
      </c>
      <c r="AP112" s="56" t="s">
        <v>182</v>
      </c>
      <c r="AQ112" s="56" t="s">
        <v>182</v>
      </c>
      <c r="AR112" s="56"/>
      <c r="AS112" s="56"/>
      <c r="AT112" s="56"/>
      <c r="AU112" s="56"/>
      <c r="AV112" s="56"/>
      <c r="AW112" s="56"/>
      <c r="AX112" s="56"/>
      <c r="AY112" s="57"/>
      <c r="AZ112" s="55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7"/>
      <c r="BP112" s="55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7"/>
      <c r="CH112" s="55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7"/>
      <c r="CX112" s="135" t="s">
        <v>183</v>
      </c>
      <c r="CY112" s="59" t="s">
        <v>184</v>
      </c>
      <c r="CZ112" s="60">
        <v>4</v>
      </c>
      <c r="DA112" s="60">
        <v>8</v>
      </c>
      <c r="DB112" s="61"/>
      <c r="DC112" s="62" t="s">
        <v>185</v>
      </c>
      <c r="DD112" s="63" t="str">
        <f t="shared" si="4"/>
        <v>Rabu</v>
      </c>
      <c r="DE112" s="64">
        <f t="shared" si="5"/>
        <v>1</v>
      </c>
      <c r="DF112" s="65" t="s">
        <v>24</v>
      </c>
      <c r="DG112" s="66">
        <f t="shared" si="6"/>
        <v>8</v>
      </c>
      <c r="DH112" s="76"/>
      <c r="DI112" s="76"/>
      <c r="DJ112" s="68" t="str">
        <f t="shared" si="7"/>
        <v>D3 Mesin (Perawatan)</v>
      </c>
    </row>
    <row r="113" spans="1:114">
      <c r="A113" s="18">
        <v>23</v>
      </c>
      <c r="B113" s="19" t="s">
        <v>286</v>
      </c>
      <c r="C113" s="20" t="s">
        <v>214</v>
      </c>
      <c r="D113" s="21" t="s">
        <v>215</v>
      </c>
      <c r="E113" s="22" t="s">
        <v>215</v>
      </c>
      <c r="F113" s="22" t="s">
        <v>215</v>
      </c>
      <c r="G113" s="22" t="s">
        <v>215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3"/>
      <c r="T113" s="21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3"/>
      <c r="AJ113" s="21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3"/>
      <c r="AZ113" s="21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3"/>
      <c r="BP113" s="21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3"/>
      <c r="CH113" s="21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3"/>
      <c r="CX113" s="24" t="s">
        <v>270</v>
      </c>
      <c r="CY113" s="25" t="s">
        <v>287</v>
      </c>
      <c r="CZ113" s="26">
        <v>3</v>
      </c>
      <c r="DA113" s="26">
        <v>4</v>
      </c>
      <c r="DB113" s="27"/>
      <c r="DC113" s="28" t="s">
        <v>95</v>
      </c>
      <c r="DD113" s="29" t="str">
        <f t="shared" si="4"/>
        <v>Senin</v>
      </c>
      <c r="DE113" s="30">
        <f t="shared" si="5"/>
        <v>1</v>
      </c>
      <c r="DF113" s="31" t="s">
        <v>24</v>
      </c>
      <c r="DG113" s="32">
        <f t="shared" si="6"/>
        <v>4</v>
      </c>
      <c r="DH113" s="95">
        <f>SUM(CZ113:CZ118)</f>
        <v>17</v>
      </c>
      <c r="DI113" s="33">
        <f>SUM(DA113:DA118)</f>
        <v>20</v>
      </c>
      <c r="DJ113" s="34" t="str">
        <f t="shared" si="7"/>
        <v>D4 Pembangkit</v>
      </c>
    </row>
    <row r="114" spans="1:114">
      <c r="A114" s="18"/>
      <c r="B114" s="139" t="s">
        <v>286</v>
      </c>
      <c r="C114" s="36" t="s">
        <v>166</v>
      </c>
      <c r="D114" s="37"/>
      <c r="E114" s="38"/>
      <c r="F114" s="38"/>
      <c r="G114" s="38"/>
      <c r="H114" s="38" t="s">
        <v>167</v>
      </c>
      <c r="I114" s="38" t="s">
        <v>167</v>
      </c>
      <c r="J114" s="38" t="s">
        <v>167</v>
      </c>
      <c r="K114" s="38" t="s">
        <v>167</v>
      </c>
      <c r="L114" s="38"/>
      <c r="M114" s="38"/>
      <c r="N114" s="38"/>
      <c r="O114" s="38"/>
      <c r="P114" s="38"/>
      <c r="Q114" s="38"/>
      <c r="R114" s="38"/>
      <c r="S114" s="39"/>
      <c r="T114" s="37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9"/>
      <c r="AJ114" s="37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9"/>
      <c r="AZ114" s="37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9"/>
      <c r="BP114" s="37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9"/>
      <c r="CH114" s="37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9"/>
      <c r="CX114" s="40" t="s">
        <v>288</v>
      </c>
      <c r="CY114" s="140" t="s">
        <v>289</v>
      </c>
      <c r="CZ114" s="42">
        <v>3</v>
      </c>
      <c r="DA114" s="42">
        <v>4</v>
      </c>
      <c r="DB114" s="43"/>
      <c r="DC114" s="44" t="s">
        <v>290</v>
      </c>
      <c r="DD114" s="45" t="str">
        <f t="shared" si="4"/>
        <v>Senin</v>
      </c>
      <c r="DE114" s="46">
        <f t="shared" si="5"/>
        <v>5</v>
      </c>
      <c r="DF114" s="47" t="s">
        <v>24</v>
      </c>
      <c r="DG114" s="48">
        <f t="shared" si="6"/>
        <v>8</v>
      </c>
      <c r="DH114" s="51"/>
      <c r="DI114" s="52"/>
      <c r="DJ114" s="50" t="str">
        <f t="shared" si="7"/>
        <v xml:space="preserve"> </v>
      </c>
    </row>
    <row r="115" spans="1:114">
      <c r="A115" s="18"/>
      <c r="B115" s="139" t="s">
        <v>286</v>
      </c>
      <c r="C115" s="36" t="s">
        <v>50</v>
      </c>
      <c r="D115" s="37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9"/>
      <c r="T115" s="37"/>
      <c r="U115" s="38"/>
      <c r="V115" s="38"/>
      <c r="W115" s="38"/>
      <c r="X115" s="38" t="s">
        <v>51</v>
      </c>
      <c r="Y115" s="38" t="s">
        <v>51</v>
      </c>
      <c r="Z115" s="38" t="s">
        <v>51</v>
      </c>
      <c r="AA115" s="38"/>
      <c r="AB115" s="38"/>
      <c r="AC115" s="38"/>
      <c r="AD115" s="38"/>
      <c r="AE115" s="38"/>
      <c r="AF115" s="38"/>
      <c r="AG115" s="38"/>
      <c r="AH115" s="38"/>
      <c r="AI115" s="39"/>
      <c r="AJ115" s="37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9"/>
      <c r="AZ115" s="37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9"/>
      <c r="BP115" s="37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9"/>
      <c r="CH115" s="37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9"/>
      <c r="CX115" s="126" t="s">
        <v>291</v>
      </c>
      <c r="CY115" s="140" t="s">
        <v>292</v>
      </c>
      <c r="CZ115" s="42">
        <v>2</v>
      </c>
      <c r="DA115" s="42">
        <v>3</v>
      </c>
      <c r="DB115" s="43"/>
      <c r="DC115" s="44" t="s">
        <v>54</v>
      </c>
      <c r="DD115" s="45" t="str">
        <f t="shared" si="4"/>
        <v>Selasa</v>
      </c>
      <c r="DE115" s="46">
        <f t="shared" si="5"/>
        <v>5</v>
      </c>
      <c r="DF115" s="47" t="s">
        <v>24</v>
      </c>
      <c r="DG115" s="48">
        <f t="shared" si="6"/>
        <v>7</v>
      </c>
      <c r="DH115" s="51"/>
      <c r="DI115" s="52"/>
      <c r="DJ115" s="50" t="str">
        <f t="shared" si="7"/>
        <v>D4 Manufaktur</v>
      </c>
    </row>
    <row r="116" spans="1:114">
      <c r="A116" s="18"/>
      <c r="B116" s="35" t="s">
        <v>286</v>
      </c>
      <c r="C116" s="36" t="s">
        <v>105</v>
      </c>
      <c r="D116" s="37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9"/>
      <c r="T116" s="37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9"/>
      <c r="AJ116" s="37"/>
      <c r="AK116" s="38"/>
      <c r="AL116" s="38"/>
      <c r="AM116" s="38" t="s">
        <v>69</v>
      </c>
      <c r="AN116" s="38" t="s">
        <v>69</v>
      </c>
      <c r="AO116" s="38" t="s">
        <v>69</v>
      </c>
      <c r="AP116" s="38"/>
      <c r="AQ116" s="38"/>
      <c r="AR116" s="38"/>
      <c r="AS116" s="38"/>
      <c r="AT116" s="38"/>
      <c r="AU116" s="38"/>
      <c r="AV116" s="38"/>
      <c r="AW116" s="38"/>
      <c r="AX116" s="38"/>
      <c r="AY116" s="39"/>
      <c r="AZ116" s="37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9"/>
      <c r="BP116" s="37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9"/>
      <c r="CH116" s="37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9"/>
      <c r="CX116" s="126" t="s">
        <v>293</v>
      </c>
      <c r="CY116" s="41" t="s">
        <v>289</v>
      </c>
      <c r="CZ116" s="42">
        <v>3</v>
      </c>
      <c r="DA116" s="42">
        <v>3</v>
      </c>
      <c r="DB116" s="43"/>
      <c r="DC116" s="44" t="s">
        <v>95</v>
      </c>
      <c r="DD116" s="45" t="str">
        <f t="shared" si="4"/>
        <v>Rabu</v>
      </c>
      <c r="DE116" s="46">
        <f t="shared" si="5"/>
        <v>4</v>
      </c>
      <c r="DF116" s="47" t="s">
        <v>24</v>
      </c>
      <c r="DG116" s="48">
        <f t="shared" si="6"/>
        <v>6</v>
      </c>
      <c r="DH116" s="51"/>
      <c r="DI116" s="52"/>
      <c r="DJ116" s="50" t="str">
        <f t="shared" si="7"/>
        <v xml:space="preserve"> </v>
      </c>
    </row>
    <row r="117" spans="1:114">
      <c r="A117" s="18"/>
      <c r="B117" s="35" t="s">
        <v>286</v>
      </c>
      <c r="C117" s="36" t="s">
        <v>160</v>
      </c>
      <c r="D117" s="3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9"/>
      <c r="T117" s="37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9"/>
      <c r="AJ117" s="37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9"/>
      <c r="AZ117" s="37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9"/>
      <c r="BP117" s="37" t="s">
        <v>161</v>
      </c>
      <c r="BQ117" s="38" t="s">
        <v>161</v>
      </c>
      <c r="BR117" s="38" t="s">
        <v>161</v>
      </c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9"/>
      <c r="CH117" s="37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9"/>
      <c r="CX117" s="125" t="s">
        <v>288</v>
      </c>
      <c r="CY117" s="41" t="s">
        <v>294</v>
      </c>
      <c r="CZ117" s="42">
        <v>3</v>
      </c>
      <c r="DA117" s="42">
        <v>3</v>
      </c>
      <c r="DB117" s="43"/>
      <c r="DC117" s="44" t="s">
        <v>295</v>
      </c>
      <c r="DD117" s="45" t="str">
        <f t="shared" si="4"/>
        <v>Jumat</v>
      </c>
      <c r="DE117" s="46">
        <f t="shared" si="5"/>
        <v>1</v>
      </c>
      <c r="DF117" s="47" t="s">
        <v>24</v>
      </c>
      <c r="DG117" s="48">
        <f t="shared" si="6"/>
        <v>3</v>
      </c>
      <c r="DH117" s="51"/>
      <c r="DI117" s="52"/>
      <c r="DJ117" s="50" t="str">
        <f t="shared" si="7"/>
        <v>D3 Energi</v>
      </c>
    </row>
    <row r="118" spans="1:114" ht="15" thickBot="1">
      <c r="A118" s="18"/>
      <c r="B118" s="53" t="s">
        <v>286</v>
      </c>
      <c r="C118" s="54" t="s">
        <v>164</v>
      </c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7"/>
      <c r="T118" s="55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7"/>
      <c r="AJ118" s="55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7"/>
      <c r="AZ118" s="55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7"/>
      <c r="BP118" s="55"/>
      <c r="BQ118" s="56"/>
      <c r="BR118" s="56"/>
      <c r="BS118" s="56"/>
      <c r="BT118" s="56"/>
      <c r="BU118" s="56"/>
      <c r="BV118" s="56" t="s">
        <v>165</v>
      </c>
      <c r="BW118" s="56" t="s">
        <v>165</v>
      </c>
      <c r="BX118" s="56" t="s">
        <v>165</v>
      </c>
      <c r="BY118" s="56"/>
      <c r="BZ118" s="56"/>
      <c r="CA118" s="56"/>
      <c r="CB118" s="56"/>
      <c r="CC118" s="56"/>
      <c r="CD118" s="56"/>
      <c r="CE118" s="56"/>
      <c r="CF118" s="56"/>
      <c r="CG118" s="57"/>
      <c r="CH118" s="55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7"/>
      <c r="CX118" s="127" t="s">
        <v>288</v>
      </c>
      <c r="CY118" s="59" t="s">
        <v>294</v>
      </c>
      <c r="CZ118" s="60">
        <v>3</v>
      </c>
      <c r="DA118" s="60">
        <v>3</v>
      </c>
      <c r="DB118" s="61"/>
      <c r="DC118" s="62" t="s">
        <v>87</v>
      </c>
      <c r="DD118" s="63" t="str">
        <f t="shared" si="4"/>
        <v>Jumat</v>
      </c>
      <c r="DE118" s="64">
        <f t="shared" si="5"/>
        <v>5</v>
      </c>
      <c r="DF118" s="65" t="s">
        <v>24</v>
      </c>
      <c r="DG118" s="66">
        <f t="shared" si="6"/>
        <v>7</v>
      </c>
      <c r="DH118" s="67"/>
      <c r="DI118" s="114"/>
      <c r="DJ118" s="68" t="str">
        <f t="shared" si="7"/>
        <v>D3 Energi</v>
      </c>
    </row>
    <row r="119" spans="1:114">
      <c r="A119" s="18">
        <v>24</v>
      </c>
      <c r="B119" s="19" t="s">
        <v>296</v>
      </c>
      <c r="C119" s="20" t="s">
        <v>118</v>
      </c>
      <c r="D119" s="21" t="s">
        <v>119</v>
      </c>
      <c r="E119" s="22" t="s">
        <v>119</v>
      </c>
      <c r="F119" s="22" t="s">
        <v>119</v>
      </c>
      <c r="G119" s="22" t="s">
        <v>119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3"/>
      <c r="T119" s="21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3"/>
      <c r="AJ119" s="21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3"/>
      <c r="AZ119" s="21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3"/>
      <c r="BP119" s="21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3"/>
      <c r="CH119" s="21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3"/>
      <c r="CX119" s="24" t="s">
        <v>297</v>
      </c>
      <c r="CY119" s="25" t="s">
        <v>298</v>
      </c>
      <c r="CZ119" s="26">
        <v>2</v>
      </c>
      <c r="DA119" s="26">
        <v>4</v>
      </c>
      <c r="DB119" s="70"/>
      <c r="DC119" s="28" t="s">
        <v>299</v>
      </c>
      <c r="DD119" s="29" t="str">
        <f t="shared" si="4"/>
        <v>Senin</v>
      </c>
      <c r="DE119" s="30">
        <f t="shared" si="5"/>
        <v>1</v>
      </c>
      <c r="DF119" s="31" t="s">
        <v>24</v>
      </c>
      <c r="DG119" s="32">
        <f t="shared" si="6"/>
        <v>4</v>
      </c>
      <c r="DH119" s="95">
        <f>SUM(CZ119:CZ125)</f>
        <v>14</v>
      </c>
      <c r="DI119" s="33">
        <f>SUM(DA119:DA125)</f>
        <v>28</v>
      </c>
      <c r="DJ119" s="34" t="str">
        <f t="shared" si="7"/>
        <v>D3 Energi</v>
      </c>
    </row>
    <row r="120" spans="1:114">
      <c r="A120" s="18"/>
      <c r="B120" s="35" t="s">
        <v>296</v>
      </c>
      <c r="C120" s="36" t="s">
        <v>123</v>
      </c>
      <c r="D120" s="37"/>
      <c r="E120" s="38"/>
      <c r="F120" s="38"/>
      <c r="G120" s="38"/>
      <c r="H120" s="38" t="s">
        <v>124</v>
      </c>
      <c r="I120" s="38" t="s">
        <v>124</v>
      </c>
      <c r="J120" s="38" t="s">
        <v>124</v>
      </c>
      <c r="K120" s="38" t="s">
        <v>124</v>
      </c>
      <c r="L120" s="38"/>
      <c r="M120" s="38"/>
      <c r="N120" s="38"/>
      <c r="O120" s="38"/>
      <c r="P120" s="38"/>
      <c r="Q120" s="38"/>
      <c r="R120" s="38"/>
      <c r="S120" s="39"/>
      <c r="T120" s="37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9"/>
      <c r="AJ120" s="37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9"/>
      <c r="AZ120" s="37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9"/>
      <c r="BP120" s="37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9"/>
      <c r="CH120" s="37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9"/>
      <c r="CX120" s="40" t="s">
        <v>297</v>
      </c>
      <c r="CY120" s="41" t="s">
        <v>298</v>
      </c>
      <c r="CZ120" s="42">
        <v>2</v>
      </c>
      <c r="DA120" s="42">
        <v>4</v>
      </c>
      <c r="DB120" s="43"/>
      <c r="DC120" s="44" t="s">
        <v>299</v>
      </c>
      <c r="DD120" s="45" t="str">
        <f t="shared" si="4"/>
        <v>Senin</v>
      </c>
      <c r="DE120" s="46">
        <f t="shared" si="5"/>
        <v>5</v>
      </c>
      <c r="DF120" s="47" t="s">
        <v>24</v>
      </c>
      <c r="DG120" s="48">
        <f t="shared" si="6"/>
        <v>8</v>
      </c>
      <c r="DH120" s="51"/>
      <c r="DI120" s="52"/>
      <c r="DJ120" s="50" t="str">
        <f t="shared" si="7"/>
        <v>D3 Energi</v>
      </c>
    </row>
    <row r="121" spans="1:114">
      <c r="A121" s="18"/>
      <c r="B121" s="35" t="s">
        <v>296</v>
      </c>
      <c r="C121" s="36" t="s">
        <v>118</v>
      </c>
      <c r="D121" s="37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9"/>
      <c r="T121" s="37" t="s">
        <v>119</v>
      </c>
      <c r="U121" s="38" t="s">
        <v>119</v>
      </c>
      <c r="V121" s="38" t="s">
        <v>119</v>
      </c>
      <c r="W121" s="38" t="s">
        <v>119</v>
      </c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9"/>
      <c r="AJ121" s="37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9"/>
      <c r="AZ121" s="37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9"/>
      <c r="BP121" s="37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9"/>
      <c r="CH121" s="37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9"/>
      <c r="CX121" s="40" t="s">
        <v>300</v>
      </c>
      <c r="CY121" s="41" t="s">
        <v>301</v>
      </c>
      <c r="CZ121" s="42">
        <v>2</v>
      </c>
      <c r="DA121" s="42">
        <v>4</v>
      </c>
      <c r="DB121" s="43"/>
      <c r="DC121" s="44" t="s">
        <v>233</v>
      </c>
      <c r="DD121" s="45" t="str">
        <f t="shared" si="4"/>
        <v>Selasa</v>
      </c>
      <c r="DE121" s="46">
        <f t="shared" si="5"/>
        <v>1</v>
      </c>
      <c r="DF121" s="47" t="s">
        <v>24</v>
      </c>
      <c r="DG121" s="48">
        <f t="shared" si="6"/>
        <v>4</v>
      </c>
      <c r="DH121" s="51"/>
      <c r="DI121" s="52"/>
      <c r="DJ121" s="50" t="str">
        <f t="shared" si="7"/>
        <v>D3 Energi</v>
      </c>
    </row>
    <row r="122" spans="1:114">
      <c r="A122" s="18"/>
      <c r="B122" s="35" t="s">
        <v>296</v>
      </c>
      <c r="C122" s="36" t="s">
        <v>123</v>
      </c>
      <c r="D122" s="37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9"/>
      <c r="T122" s="37"/>
      <c r="U122" s="38"/>
      <c r="V122" s="38"/>
      <c r="W122" s="38"/>
      <c r="X122" s="38" t="s">
        <v>124</v>
      </c>
      <c r="Y122" s="38" t="s">
        <v>124</v>
      </c>
      <c r="Z122" s="38" t="s">
        <v>124</v>
      </c>
      <c r="AA122" s="38" t="s">
        <v>124</v>
      </c>
      <c r="AB122" s="38"/>
      <c r="AC122" s="38"/>
      <c r="AD122" s="38"/>
      <c r="AE122" s="38"/>
      <c r="AF122" s="38"/>
      <c r="AG122" s="38"/>
      <c r="AH122" s="38"/>
      <c r="AI122" s="39"/>
      <c r="AJ122" s="37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9"/>
      <c r="AZ122" s="37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9"/>
      <c r="BP122" s="37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9"/>
      <c r="CH122" s="37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9"/>
      <c r="CX122" s="40" t="s">
        <v>300</v>
      </c>
      <c r="CY122" s="41" t="s">
        <v>301</v>
      </c>
      <c r="CZ122" s="42">
        <v>2</v>
      </c>
      <c r="DA122" s="42">
        <v>4</v>
      </c>
      <c r="DB122" s="43"/>
      <c r="DC122" s="44" t="s">
        <v>233</v>
      </c>
      <c r="DD122" s="45" t="str">
        <f t="shared" si="4"/>
        <v>Selasa</v>
      </c>
      <c r="DE122" s="46">
        <f t="shared" si="5"/>
        <v>5</v>
      </c>
      <c r="DF122" s="47" t="s">
        <v>24</v>
      </c>
      <c r="DG122" s="48">
        <f t="shared" si="6"/>
        <v>8</v>
      </c>
      <c r="DH122" s="51"/>
      <c r="DI122" s="52"/>
      <c r="DJ122" s="50" t="str">
        <f t="shared" si="7"/>
        <v>D3 Energi</v>
      </c>
    </row>
    <row r="123" spans="1:114">
      <c r="A123" s="18"/>
      <c r="B123" s="35" t="s">
        <v>296</v>
      </c>
      <c r="C123" s="36" t="s">
        <v>88</v>
      </c>
      <c r="D123" s="37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9"/>
      <c r="T123" s="37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9"/>
      <c r="AJ123" s="37" t="s">
        <v>89</v>
      </c>
      <c r="AK123" s="38" t="s">
        <v>89</v>
      </c>
      <c r="AL123" s="38" t="s">
        <v>89</v>
      </c>
      <c r="AM123" s="38" t="s">
        <v>89</v>
      </c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9"/>
      <c r="AZ123" s="37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9"/>
      <c r="BP123" s="37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9"/>
      <c r="CH123" s="37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9"/>
      <c r="CX123" s="40" t="s">
        <v>302</v>
      </c>
      <c r="CY123" s="41" t="s">
        <v>303</v>
      </c>
      <c r="CZ123" s="42">
        <v>2</v>
      </c>
      <c r="DA123" s="42">
        <v>4</v>
      </c>
      <c r="DB123" s="43"/>
      <c r="DC123" s="44" t="s">
        <v>127</v>
      </c>
      <c r="DD123" s="45" t="str">
        <f t="shared" si="4"/>
        <v>Rabu</v>
      </c>
      <c r="DE123" s="46">
        <f t="shared" si="5"/>
        <v>1</v>
      </c>
      <c r="DF123" s="47" t="s">
        <v>24</v>
      </c>
      <c r="DG123" s="48">
        <f t="shared" si="6"/>
        <v>4</v>
      </c>
      <c r="DH123" s="51"/>
      <c r="DI123" s="52"/>
      <c r="DJ123" s="50" t="str">
        <f t="shared" si="7"/>
        <v>D3 Energi</v>
      </c>
    </row>
    <row r="124" spans="1:114">
      <c r="A124" s="18"/>
      <c r="B124" s="35" t="s">
        <v>296</v>
      </c>
      <c r="C124" s="36" t="s">
        <v>83</v>
      </c>
      <c r="D124" s="37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9"/>
      <c r="T124" s="37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9"/>
      <c r="AJ124" s="37"/>
      <c r="AK124" s="38"/>
      <c r="AL124" s="38"/>
      <c r="AM124" s="38"/>
      <c r="AN124" s="38" t="s">
        <v>84</v>
      </c>
      <c r="AO124" s="38" t="s">
        <v>84</v>
      </c>
      <c r="AP124" s="38" t="s">
        <v>84</v>
      </c>
      <c r="AQ124" s="38" t="s">
        <v>84</v>
      </c>
      <c r="AR124" s="38"/>
      <c r="AS124" s="38"/>
      <c r="AT124" s="38"/>
      <c r="AU124" s="38"/>
      <c r="AV124" s="38"/>
      <c r="AW124" s="38"/>
      <c r="AX124" s="38"/>
      <c r="AY124" s="39"/>
      <c r="AZ124" s="37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9"/>
      <c r="BP124" s="37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9"/>
      <c r="CH124" s="37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9"/>
      <c r="CX124" s="40" t="s">
        <v>302</v>
      </c>
      <c r="CY124" s="41" t="s">
        <v>303</v>
      </c>
      <c r="CZ124" s="42">
        <v>2</v>
      </c>
      <c r="DA124" s="42">
        <v>4</v>
      </c>
      <c r="DB124" s="43"/>
      <c r="DC124" s="44" t="s">
        <v>90</v>
      </c>
      <c r="DD124" s="45" t="str">
        <f t="shared" si="4"/>
        <v>Rabu</v>
      </c>
      <c r="DE124" s="46">
        <f t="shared" si="5"/>
        <v>5</v>
      </c>
      <c r="DF124" s="47" t="s">
        <v>24</v>
      </c>
      <c r="DG124" s="48">
        <f t="shared" si="6"/>
        <v>8</v>
      </c>
      <c r="DH124" s="52"/>
      <c r="DI124" s="52"/>
      <c r="DJ124" s="50" t="str">
        <f t="shared" si="7"/>
        <v>D3 Energi</v>
      </c>
    </row>
    <row r="125" spans="1:114" ht="15" thickBot="1">
      <c r="A125" s="18"/>
      <c r="B125" s="53" t="s">
        <v>296</v>
      </c>
      <c r="C125" s="54" t="s">
        <v>113</v>
      </c>
      <c r="D125" s="5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7"/>
      <c r="T125" s="55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7"/>
      <c r="AJ125" s="55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7"/>
      <c r="AZ125" s="55" t="s">
        <v>114</v>
      </c>
      <c r="BA125" s="56" t="s">
        <v>114</v>
      </c>
      <c r="BB125" s="56" t="s">
        <v>114</v>
      </c>
      <c r="BC125" s="56" t="s">
        <v>114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7"/>
      <c r="BP125" s="55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7"/>
      <c r="CH125" s="55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7"/>
      <c r="CX125" s="58" t="s">
        <v>304</v>
      </c>
      <c r="CY125" s="59" t="s">
        <v>305</v>
      </c>
      <c r="CZ125" s="60">
        <v>2</v>
      </c>
      <c r="DA125" s="60">
        <v>4</v>
      </c>
      <c r="DB125" s="61"/>
      <c r="DC125" s="62" t="s">
        <v>117</v>
      </c>
      <c r="DD125" s="63" t="str">
        <f t="shared" si="4"/>
        <v>Kamis</v>
      </c>
      <c r="DE125" s="64">
        <f t="shared" si="5"/>
        <v>1</v>
      </c>
      <c r="DF125" s="65" t="s">
        <v>24</v>
      </c>
      <c r="DG125" s="66">
        <f t="shared" si="6"/>
        <v>4</v>
      </c>
      <c r="DH125" s="114"/>
      <c r="DI125" s="114"/>
      <c r="DJ125" s="68" t="str">
        <f t="shared" si="7"/>
        <v>D4 Pembangkit</v>
      </c>
    </row>
    <row r="126" spans="1:114">
      <c r="A126" s="18">
        <v>25</v>
      </c>
      <c r="B126" s="19" t="s">
        <v>306</v>
      </c>
      <c r="C126" s="20" t="s">
        <v>118</v>
      </c>
      <c r="D126" s="21" t="s">
        <v>119</v>
      </c>
      <c r="E126" s="22" t="s">
        <v>119</v>
      </c>
      <c r="F126" s="22" t="s">
        <v>119</v>
      </c>
      <c r="G126" s="22" t="s">
        <v>119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3"/>
      <c r="T126" s="21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3"/>
      <c r="AJ126" s="21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3"/>
      <c r="AZ126" s="21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3"/>
      <c r="BP126" s="21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3"/>
      <c r="CH126" s="21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3"/>
      <c r="CX126" s="24" t="s">
        <v>297</v>
      </c>
      <c r="CY126" s="25" t="s">
        <v>298</v>
      </c>
      <c r="CZ126" s="26">
        <v>2</v>
      </c>
      <c r="DA126" s="26">
        <v>4</v>
      </c>
      <c r="DB126" s="70"/>
      <c r="DC126" s="28" t="s">
        <v>299</v>
      </c>
      <c r="DD126" s="29" t="str">
        <f t="shared" si="4"/>
        <v>Senin</v>
      </c>
      <c r="DE126" s="30">
        <f t="shared" si="5"/>
        <v>1</v>
      </c>
      <c r="DF126" s="31" t="s">
        <v>24</v>
      </c>
      <c r="DG126" s="32">
        <f t="shared" si="6"/>
        <v>4</v>
      </c>
      <c r="DH126" s="33">
        <f>SUM(CZ126:CZ130)</f>
        <v>15</v>
      </c>
      <c r="DI126" s="33">
        <f>SUM(DA126:DA130)</f>
        <v>30</v>
      </c>
      <c r="DJ126" s="34" t="str">
        <f t="shared" si="7"/>
        <v>D3 Energi</v>
      </c>
    </row>
    <row r="127" spans="1:114">
      <c r="A127" s="18"/>
      <c r="B127" s="35" t="s">
        <v>306</v>
      </c>
      <c r="C127" s="36" t="s">
        <v>123</v>
      </c>
      <c r="D127" s="37"/>
      <c r="E127" s="38"/>
      <c r="F127" s="38"/>
      <c r="G127" s="38"/>
      <c r="H127" s="38" t="s">
        <v>124</v>
      </c>
      <c r="I127" s="38" t="s">
        <v>124</v>
      </c>
      <c r="J127" s="38" t="s">
        <v>124</v>
      </c>
      <c r="K127" s="38" t="s">
        <v>124</v>
      </c>
      <c r="L127" s="38"/>
      <c r="M127" s="38"/>
      <c r="N127" s="38"/>
      <c r="O127" s="38"/>
      <c r="P127" s="38"/>
      <c r="Q127" s="38"/>
      <c r="R127" s="38"/>
      <c r="S127" s="39"/>
      <c r="T127" s="37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9"/>
      <c r="AJ127" s="37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9"/>
      <c r="AZ127" s="37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9"/>
      <c r="BP127" s="37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9"/>
      <c r="CH127" s="37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9"/>
      <c r="CX127" s="40" t="s">
        <v>297</v>
      </c>
      <c r="CY127" s="41" t="s">
        <v>298</v>
      </c>
      <c r="CZ127" s="42">
        <v>2</v>
      </c>
      <c r="DA127" s="42">
        <v>4</v>
      </c>
      <c r="DB127" s="43"/>
      <c r="DC127" s="44" t="s">
        <v>299</v>
      </c>
      <c r="DD127" s="45" t="str">
        <f t="shared" si="4"/>
        <v>Senin</v>
      </c>
      <c r="DE127" s="46">
        <f t="shared" si="5"/>
        <v>5</v>
      </c>
      <c r="DF127" s="47" t="s">
        <v>24</v>
      </c>
      <c r="DG127" s="48">
        <f t="shared" si="6"/>
        <v>8</v>
      </c>
      <c r="DH127" s="52"/>
      <c r="DI127" s="52"/>
      <c r="DJ127" s="50" t="str">
        <f t="shared" si="7"/>
        <v>D3 Energi</v>
      </c>
    </row>
    <row r="128" spans="1:114">
      <c r="A128" s="18"/>
      <c r="B128" s="35" t="s">
        <v>306</v>
      </c>
      <c r="C128" s="36" t="s">
        <v>171</v>
      </c>
      <c r="D128" s="37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9"/>
      <c r="T128" s="37" t="s">
        <v>172</v>
      </c>
      <c r="U128" s="38" t="s">
        <v>172</v>
      </c>
      <c r="V128" s="38" t="s">
        <v>172</v>
      </c>
      <c r="W128" s="38" t="s">
        <v>172</v>
      </c>
      <c r="X128" s="38" t="s">
        <v>172</v>
      </c>
      <c r="Y128" s="38" t="s">
        <v>172</v>
      </c>
      <c r="Z128" s="38" t="s">
        <v>172</v>
      </c>
      <c r="AA128" s="38" t="s">
        <v>172</v>
      </c>
      <c r="AB128" s="38"/>
      <c r="AC128" s="38"/>
      <c r="AD128" s="38"/>
      <c r="AE128" s="38"/>
      <c r="AF128" s="38"/>
      <c r="AG128" s="38"/>
      <c r="AH128" s="38"/>
      <c r="AI128" s="39"/>
      <c r="AJ128" s="37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9"/>
      <c r="AZ128" s="37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9"/>
      <c r="BP128" s="37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9"/>
      <c r="CH128" s="37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9"/>
      <c r="CX128" s="40" t="s">
        <v>307</v>
      </c>
      <c r="CY128" s="41" t="s">
        <v>308</v>
      </c>
      <c r="CZ128" s="42">
        <v>4</v>
      </c>
      <c r="DA128" s="42">
        <v>8</v>
      </c>
      <c r="DB128" s="43"/>
      <c r="DC128" s="44" t="s">
        <v>178</v>
      </c>
      <c r="DD128" s="45" t="str">
        <f t="shared" si="4"/>
        <v>Selasa</v>
      </c>
      <c r="DE128" s="46">
        <f t="shared" si="5"/>
        <v>1</v>
      </c>
      <c r="DF128" s="47" t="s">
        <v>24</v>
      </c>
      <c r="DG128" s="48">
        <f t="shared" si="6"/>
        <v>8</v>
      </c>
      <c r="DH128" s="51"/>
      <c r="DI128" s="52"/>
      <c r="DJ128" s="50" t="str">
        <f t="shared" si="7"/>
        <v>D4 Pembangkit</v>
      </c>
    </row>
    <row r="129" spans="1:114">
      <c r="A129" s="18"/>
      <c r="B129" s="35" t="s">
        <v>306</v>
      </c>
      <c r="C129" s="36" t="s">
        <v>78</v>
      </c>
      <c r="D129" s="37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9"/>
      <c r="T129" s="37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9"/>
      <c r="AJ129" s="37"/>
      <c r="AK129" s="38"/>
      <c r="AL129" s="38"/>
      <c r="AM129" s="38"/>
      <c r="AN129" s="38"/>
      <c r="AO129" s="38"/>
      <c r="AP129" s="38" t="s">
        <v>255</v>
      </c>
      <c r="AQ129" s="38" t="s">
        <v>255</v>
      </c>
      <c r="AR129" s="38" t="s">
        <v>255</v>
      </c>
      <c r="AS129" s="38" t="s">
        <v>255</v>
      </c>
      <c r="AT129" s="38" t="s">
        <v>255</v>
      </c>
      <c r="AU129" s="38" t="s">
        <v>255</v>
      </c>
      <c r="AV129" s="38"/>
      <c r="AW129" s="38"/>
      <c r="AX129" s="38"/>
      <c r="AY129" s="39"/>
      <c r="AZ129" s="37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9"/>
      <c r="BP129" s="37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9"/>
      <c r="CH129" s="37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9"/>
      <c r="CX129" s="40" t="s">
        <v>309</v>
      </c>
      <c r="CY129" s="41" t="s">
        <v>310</v>
      </c>
      <c r="CZ129" s="42">
        <v>3</v>
      </c>
      <c r="DA129" s="42">
        <v>6</v>
      </c>
      <c r="DB129" s="43"/>
      <c r="DC129" s="44" t="s">
        <v>100</v>
      </c>
      <c r="DD129" s="45" t="str">
        <f t="shared" si="4"/>
        <v>Rabu</v>
      </c>
      <c r="DE129" s="46">
        <f t="shared" si="5"/>
        <v>7</v>
      </c>
      <c r="DF129" s="47" t="s">
        <v>24</v>
      </c>
      <c r="DG129" s="48">
        <f t="shared" si="6"/>
        <v>12</v>
      </c>
      <c r="DH129" s="52"/>
      <c r="DI129" s="52"/>
      <c r="DJ129" s="50" t="str">
        <f t="shared" si="7"/>
        <v>D4 Pembangkit</v>
      </c>
    </row>
    <row r="130" spans="1:114" ht="15" thickBot="1">
      <c r="A130" s="18"/>
      <c r="B130" s="53" t="s">
        <v>306</v>
      </c>
      <c r="C130" s="54" t="s">
        <v>171</v>
      </c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7"/>
      <c r="T130" s="55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7"/>
      <c r="AJ130" s="55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7"/>
      <c r="AZ130" s="55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7"/>
      <c r="BP130" s="55" t="s">
        <v>172</v>
      </c>
      <c r="BQ130" s="56" t="s">
        <v>172</v>
      </c>
      <c r="BR130" s="56" t="s">
        <v>172</v>
      </c>
      <c r="BS130" s="56" t="s">
        <v>172</v>
      </c>
      <c r="BT130" s="56"/>
      <c r="BU130" s="56"/>
      <c r="BV130" s="56" t="s">
        <v>172</v>
      </c>
      <c r="BW130" s="56" t="s">
        <v>172</v>
      </c>
      <c r="BX130" s="56" t="s">
        <v>172</v>
      </c>
      <c r="BY130" s="56" t="s">
        <v>172</v>
      </c>
      <c r="BZ130" s="56"/>
      <c r="CA130" s="56"/>
      <c r="CB130" s="56"/>
      <c r="CC130" s="56"/>
      <c r="CD130" s="56"/>
      <c r="CE130" s="56"/>
      <c r="CF130" s="56"/>
      <c r="CG130" s="57"/>
      <c r="CH130" s="55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7"/>
      <c r="CX130" s="58" t="s">
        <v>311</v>
      </c>
      <c r="CY130" s="59" t="s">
        <v>312</v>
      </c>
      <c r="CZ130" s="60">
        <v>4</v>
      </c>
      <c r="DA130" s="60">
        <v>8</v>
      </c>
      <c r="DB130" s="61"/>
      <c r="DC130" s="62" t="s">
        <v>313</v>
      </c>
      <c r="DD130" s="63" t="str">
        <f t="shared" si="4"/>
        <v>Jumat</v>
      </c>
      <c r="DE130" s="64">
        <f t="shared" si="5"/>
        <v>1</v>
      </c>
      <c r="DF130" s="65" t="s">
        <v>24</v>
      </c>
      <c r="DG130" s="66">
        <f t="shared" si="6"/>
        <v>8</v>
      </c>
      <c r="DH130" s="114"/>
      <c r="DI130" s="114"/>
      <c r="DJ130" s="68" t="str">
        <f t="shared" si="7"/>
        <v>D4 Pembangkit</v>
      </c>
    </row>
    <row r="131" spans="1:114">
      <c r="A131" s="18">
        <v>26</v>
      </c>
      <c r="B131" s="19" t="s">
        <v>314</v>
      </c>
      <c r="C131" s="20" t="s">
        <v>160</v>
      </c>
      <c r="D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3"/>
      <c r="T131" s="21" t="s">
        <v>161</v>
      </c>
      <c r="U131" s="22" t="s">
        <v>161</v>
      </c>
      <c r="V131" s="22" t="s">
        <v>161</v>
      </c>
      <c r="W131" s="22" t="s">
        <v>161</v>
      </c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3"/>
      <c r="AJ131" s="21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3"/>
      <c r="AZ131" s="21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3"/>
      <c r="BP131" s="21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3"/>
      <c r="CH131" s="21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3"/>
      <c r="CX131" s="118" t="s">
        <v>315</v>
      </c>
      <c r="CY131" s="25" t="s">
        <v>316</v>
      </c>
      <c r="CZ131" s="26">
        <v>2</v>
      </c>
      <c r="DA131" s="26">
        <v>4</v>
      </c>
      <c r="DB131" s="141"/>
      <c r="DC131" s="28" t="s">
        <v>295</v>
      </c>
      <c r="DD131" s="29" t="str">
        <f t="shared" ref="DD131:DD194" si="8">IF(COUNTA(D131:S131)&gt;0,"Senin",IF(COUNTA(T131:AI131)&gt;0,"Selasa",IF(COUNTA(AJ131:AY131)&gt;0,"Rabu",IF(COUNTA(AZ131:BO131)&gt;0,"Kamis",IF(COUNTA(BP131:CG131)&gt;0,"Jumat",IF(COUNTA(CH131:CW131)&gt;0,"Sabtu"," "))))))</f>
        <v>Selasa</v>
      </c>
      <c r="DE131" s="30">
        <f t="shared" ref="DE131:DE194" si="9">IF(COUNTA(D131),1,IF(COUNTA(E131),2,IF(COUNTA(F131),3,IF(COUNTA(G131),4,IF(COUNTA(H131),5,IF(COUNTA(I131),6,IF(COUNTA(J131),7,IF(COUNTA(K131),8,IF(COUNTA(L131),9,IF(COUNTA(M131),10,IF(COUNTA(N131),11,IF(COUNTA(O131),12,IF(COUNTA(P131),13,IF(COUNTA(Q131),14,IF(COUNTA(R131),15,IF(COUNTA(S131),16,IF(COUNTA(T131),1,IF(COUNTA(U131),2,IF(COUNTA(V131),3,IF(COUNTA(W131),4,IF(COUNTA(X131),5,IF(COUNTA(Y131),6,IF(COUNTA(Z131),7,IF(COUNTA(AA131),8,IF(COUNTA(AB131),9,IF(COUNTA(AC131),10,IF(COUNTA(AD131),11,IF(COUNTA(AE131),12,IF(COUNTA(AF131),13,IF(COUNTA(AG131),14,IF(COUNTA(AH131),15,IF(COUNTA(AI131),16,IF(COUNTA(AJ131),1,IF(COUNTA(AK131),2,IF(COUNTA(AL131),3,IF(COUNTA(AM131),4,IF(COUNTA(AN131),5,IF(COUNTA(AO131),6,IF(COUNTA(AP131),7,IF(COUNTA(AQ131),8,IF(COUNTA(AR131),9,IF(COUNTA(AS131),10,IF(COUNTA(AT131),11,IF(COUNTA(AU131),12,IF(COUNTA(AV131),13,IF(COUNTA(AW131),14,IF(COUNTA(AX131),15,IF(COUNTA(AY131),16,IF(COUNTA(AZ131),1,IF(COUNTA(BA131),2,IF(COUNTA(BB131),3,IF(COUNTA(BC131),4,IF(COUNTA(BD131),5,IF(COUNTA(BE131),6,IF(COUNTA(BF131),7,IF(COUNTA(BG131),8,IF(COUNTA(BH131),9,IF(COUNTA(BI131),10,IF(COUNTA(BJ131),11,IF(COUNTA(BK131),12,IF(COUNTA(BL131),13,IF(COUNTA(BM131),14,IF(COUNTA(BN131),15,IF(COUNTA(BO131),16))))))))))))))))))))))))))))))))))))))))))))))))))))))))))))))))+(IF(COUNTA(BP131),1,IF(COUNTA(BQ131),2,IF(COUNTA(BR131),3,IF(COUNTA(BS131),4,IF(COUNTA(BV131),5,IF(COUNTA(BW131),6,IF(COUNTA(BX131),7,IF(COUNTA(BY131),8,IF(COUNTA(BZ131),9,IF(COUNTA(CA131),10,IF(COUNTA(CB131),11,IF(COUNTA(CC131),12,IF(COUNTA(CD131),13,IF(COUNTA(CE131),14,IF(COUNTA(CF131),15,IF(COUNTA(CG131),16,IF(COUNTA(CH131),1,IF(COUNTA(CI131),2,IF(COUNTA(CJ131),3,IF(COUNTA(CK131),4,IF(COUNTA(CL131),5,IF(COUNTA(CM131),6,IF(COUNTA(CN131),7,IF(COUNTA(CO131),8,IF(COUNTA(CP131),9,IF(COUNTA(CQ131),10,IF(COUNTA(CR131),11,IF(COUNTA(CS131),12,IF(COUNTA(CT131),13,IF(COUNTA(CU131),14,IF(COUNTA(CV131),15,IF(COUNTA(CW131),16)))))))))))))))))))))))))))))))))</f>
        <v>1</v>
      </c>
      <c r="DF131" s="31" t="s">
        <v>24</v>
      </c>
      <c r="DG131" s="32">
        <f t="shared" ref="DG131:DG194" si="10">IF(COUNTA(CW131),16,IF(COUNTA(CV131),15,IF(COUNTA(CU131),14,IF(COUNTA(CT131),13,IF(COUNTA(CS131),12,IF(COUNTA(CR131),11,IF(COUNTA(CQ131),10,IF(COUNTA(CP131),9,IF(COUNTA(CO131),8,IF(COUNTA(CN131),7,IF(COUNTA(CM131),6,IF(COUNTA(CL131),5,IF(COUNTA(CK131),4,IF(COUNTA(CJ131),3,IF(COUNTA(CI131),2,IF(COUNTA(CH131),1,IF(COUNTA(CG131),16,IF(COUNTA(CF131),15,IF(COUNTA(CE131),14,IF(COUNTA(CD131),13,IF(COUNTA(CC131),12,IF(COUNTA(CB131),11,IF(COUNTA(CA131),10,IF(COUNTA(BZ131),9,IF(COUNTA(BY131),8,IF(COUNTA(BX131),7,IF(COUNTA(BW131),6,IF(COUNTA(BV131),5,IF(COUNTA(BS131),4,IF(COUNTA(BR131),3,IF(COUNTA(BQ131),2,IF(COUNTA(BP131),1,IF(COUNTA(BO131),16,IF(COUNTA(BN131),15,IF(COUNTA(BM131),14,IF(COUNTA(BL131),13,IF(COUNTA(BK131),12,IF(COUNTA(BJ131),11,IF(COUNTA(BI131),10,IF(COUNTA(BH131),9,IF(COUNTA(BG131),8,IF(COUNTA(BF131),7,IF(COUNTA(BE131),6,IF(COUNTA(BD131),5,IF(COUNTA(BC131),4,IF(COUNTA(BB131),3,IF(COUNTA(BA131),2,IF(COUNTA(AZ131),1,IF(COUNTA(AY131),16,IF(COUNTA(AX131),15,IF(COUNTA(AW131),14,IF(COUNTA(AV131),13,IF(COUNTA(AU131),12,IF(COUNTA(AT131),11,IF(COUNTA(AS131),10,IF(COUNTA(AR131),9,IF(COUNTA(AQ131),8,IF(COUNTA(AP131),7,IF(COUNTA(AO131),6,IF(COUNTA(AN131),5,IF(COUNTA(AM131),4,IF(COUNTA(AL131),3,IF(COUNTA(AK131),2,IF(COUNTA(AJ131),1)))))))))))))))))))))+IF(COUNTA(AI131),16,IF(COUNTA(AH131),15,IF(COUNTA(AG131),14,IF(COUNTA(AF131),13,IF(COUNTA(AE131),12,IF(COUNTA(AD131),11,IF(COUNTA(AC131),10,IF(COUNTA(AB131),9,IF(COUNTA(AA131),8,IF(COUNTA(Z131),7,IF(COUNTA(Y131),6,IF(COUNTA(X131),5,IF(COUNTA(W131),4,IF(COUNTA(V131),3,IF(COUNTA(U131),2,IF(COUNTA(T131),1))))))))))))))))))))))))))))))))))))))))))))))))))))))))))+IF(COUNTA(S131),16,IF(COUNTA(R131),15,IF(COUNTA(Q131),14,IF(COUNTA(P131),13,IF(COUNTA(O131),12,IF(COUNTA(N131),11,IF(COUNTA(M131),10,IF(COUNTA(L131),9,IF(COUNTA(K131),8,IF(COUNTA(J131),7,IF(COUNTA(I131),6,IF(COUNTA(H131),5,IF(COUNTA(G131),4,IF(COUNTA(F131),3,IF(COUNTA(E131),2,IF(COUNTA(D131),1)))))))))))))))))</f>
        <v>4</v>
      </c>
      <c r="DH131" s="33">
        <f>SUM(CZ131:CZ133)</f>
        <v>6</v>
      </c>
      <c r="DI131" s="33">
        <f>SUM(DA131:DA133)</f>
        <v>12</v>
      </c>
      <c r="DJ131" s="34" t="str">
        <f t="shared" ref="DJ131:DJ161" si="11">IF(LEFT(C131,2)="Me","D3 Mesin",IF(LEFT(C131,2)="En","D3 Energi",IF(LEFT(C131,2)="Ab","D3 Alat Berat",IF(LEFT(C131,3)="Man","D4 Manufaktur",IF(LEFT(C131,3)="Pop","D4 Pembangkit",IF(LEFT(C131,4)="Mpro","D3 Mesin (Produksi)",IF(LEFT(C131,4)="Mprn","D3 Mesin (Perancangan)",IF(LEFT(C131,4)="Mprt","D3 Mesin (Perawatan)",IF(LEFT(C131,3)="Z-E","Kls Holcim",IF(LEFT(C131,3)="Z-L","Kls PT BADAK",IF(LEFT(C131,3)="Z-G","Kls GMF",IF(LEFT(C131,3)="Z-M","D4 Man Terusan",IF(LEFT(C131,3)="Z-P","D4 Pembangkit Terusan"," ")))))))))))))</f>
        <v>D3 Energi</v>
      </c>
    </row>
    <row r="132" spans="1:114">
      <c r="A132" s="18"/>
      <c r="B132" s="35" t="s">
        <v>314</v>
      </c>
      <c r="C132" s="36" t="s">
        <v>164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9"/>
      <c r="T132" s="37"/>
      <c r="U132" s="38"/>
      <c r="V132" s="38"/>
      <c r="W132" s="38"/>
      <c r="X132" s="38" t="s">
        <v>165</v>
      </c>
      <c r="Y132" s="38" t="s">
        <v>165</v>
      </c>
      <c r="Z132" s="38" t="s">
        <v>165</v>
      </c>
      <c r="AA132" s="38" t="s">
        <v>165</v>
      </c>
      <c r="AB132" s="38"/>
      <c r="AC132" s="38"/>
      <c r="AD132" s="38"/>
      <c r="AE132" s="38"/>
      <c r="AF132" s="38"/>
      <c r="AG132" s="38"/>
      <c r="AH132" s="38"/>
      <c r="AI132" s="39"/>
      <c r="AJ132" s="37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9"/>
      <c r="AZ132" s="37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9"/>
      <c r="BP132" s="37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9"/>
      <c r="CH132" s="37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9"/>
      <c r="CX132" s="73" t="s">
        <v>315</v>
      </c>
      <c r="CY132" s="41" t="s">
        <v>316</v>
      </c>
      <c r="CZ132" s="42">
        <v>2</v>
      </c>
      <c r="DA132" s="42">
        <v>4</v>
      </c>
      <c r="DB132" s="142"/>
      <c r="DC132" s="44" t="s">
        <v>87</v>
      </c>
      <c r="DD132" s="45" t="str">
        <f t="shared" si="8"/>
        <v>Selasa</v>
      </c>
      <c r="DE132" s="46">
        <f t="shared" si="9"/>
        <v>5</v>
      </c>
      <c r="DF132" s="47" t="s">
        <v>24</v>
      </c>
      <c r="DG132" s="48">
        <f t="shared" si="10"/>
        <v>8</v>
      </c>
      <c r="DH132" s="49"/>
      <c r="DI132" s="49"/>
      <c r="DJ132" s="50" t="str">
        <f t="shared" si="11"/>
        <v>D3 Energi</v>
      </c>
    </row>
    <row r="133" spans="1:114" ht="15" thickBot="1">
      <c r="A133" s="18"/>
      <c r="B133" s="53" t="s">
        <v>314</v>
      </c>
      <c r="C133" s="54" t="s">
        <v>214</v>
      </c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7"/>
      <c r="T133" s="55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7"/>
      <c r="AJ133" s="55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7"/>
      <c r="AZ133" s="55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7"/>
      <c r="BP133" s="55" t="s">
        <v>215</v>
      </c>
      <c r="BQ133" s="56" t="s">
        <v>215</v>
      </c>
      <c r="BR133" s="56" t="s">
        <v>215</v>
      </c>
      <c r="BS133" s="56" t="s">
        <v>215</v>
      </c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7"/>
      <c r="CH133" s="55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7"/>
      <c r="CX133" s="135" t="s">
        <v>317</v>
      </c>
      <c r="CY133" s="59" t="s">
        <v>318</v>
      </c>
      <c r="CZ133" s="60">
        <v>2</v>
      </c>
      <c r="DA133" s="60">
        <v>4</v>
      </c>
      <c r="DB133" s="143"/>
      <c r="DC133" s="62" t="s">
        <v>157</v>
      </c>
      <c r="DD133" s="63" t="str">
        <f t="shared" si="8"/>
        <v>Jumat</v>
      </c>
      <c r="DE133" s="64">
        <f t="shared" si="9"/>
        <v>1</v>
      </c>
      <c r="DF133" s="65" t="s">
        <v>24</v>
      </c>
      <c r="DG133" s="66">
        <f t="shared" si="10"/>
        <v>4</v>
      </c>
      <c r="DH133" s="76"/>
      <c r="DI133" s="76"/>
      <c r="DJ133" s="68" t="str">
        <f t="shared" si="11"/>
        <v>D4 Pembangkit</v>
      </c>
    </row>
    <row r="134" spans="1:114">
      <c r="A134" s="18">
        <v>27</v>
      </c>
      <c r="B134" s="19" t="s">
        <v>319</v>
      </c>
      <c r="C134" s="20" t="s">
        <v>200</v>
      </c>
      <c r="D134" s="21" t="s">
        <v>320</v>
      </c>
      <c r="E134" s="22" t="s">
        <v>320</v>
      </c>
      <c r="F134" s="22" t="s">
        <v>320</v>
      </c>
      <c r="G134" s="22" t="s">
        <v>320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3"/>
      <c r="T134" s="21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3"/>
      <c r="AJ134" s="21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3"/>
      <c r="AZ134" s="21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3"/>
      <c r="BP134" s="21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3"/>
      <c r="CH134" s="21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3"/>
      <c r="CX134" s="24" t="s">
        <v>321</v>
      </c>
      <c r="CY134" s="25" t="s">
        <v>322</v>
      </c>
      <c r="CZ134" s="26">
        <v>2</v>
      </c>
      <c r="DA134" s="26">
        <v>4</v>
      </c>
      <c r="DB134" s="27"/>
      <c r="DC134" s="28" t="s">
        <v>72</v>
      </c>
      <c r="DD134" s="29" t="str">
        <f t="shared" si="8"/>
        <v>Senin</v>
      </c>
      <c r="DE134" s="30">
        <f t="shared" si="9"/>
        <v>1</v>
      </c>
      <c r="DF134" s="31" t="s">
        <v>24</v>
      </c>
      <c r="DG134" s="32">
        <f t="shared" si="10"/>
        <v>4</v>
      </c>
      <c r="DH134" s="33">
        <f>SUM(CZ134:CZ138)</f>
        <v>10</v>
      </c>
      <c r="DI134" s="33">
        <f>SUM(DA134:DA138)</f>
        <v>20</v>
      </c>
      <c r="DJ134" s="34" t="str">
        <f t="shared" si="11"/>
        <v>D3 Mesin (Produksi)</v>
      </c>
    </row>
    <row r="135" spans="1:114">
      <c r="A135" s="18"/>
      <c r="B135" s="121" t="s">
        <v>319</v>
      </c>
      <c r="C135" s="36" t="s">
        <v>204</v>
      </c>
      <c r="D135" s="37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9"/>
      <c r="T135" s="37" t="s">
        <v>222</v>
      </c>
      <c r="U135" s="38" t="s">
        <v>222</v>
      </c>
      <c r="V135" s="38" t="s">
        <v>222</v>
      </c>
      <c r="W135" s="38" t="s">
        <v>222</v>
      </c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9"/>
      <c r="AJ135" s="37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9"/>
      <c r="AZ135" s="37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9"/>
      <c r="BP135" s="37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9"/>
      <c r="CH135" s="37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9"/>
      <c r="CX135" s="122" t="s">
        <v>321</v>
      </c>
      <c r="CY135" s="123" t="s">
        <v>322</v>
      </c>
      <c r="CZ135" s="42">
        <v>2</v>
      </c>
      <c r="DA135" s="42">
        <v>4</v>
      </c>
      <c r="DB135" s="43"/>
      <c r="DC135" s="44" t="s">
        <v>323</v>
      </c>
      <c r="DD135" s="45" t="str">
        <f t="shared" si="8"/>
        <v>Selasa</v>
      </c>
      <c r="DE135" s="46">
        <f t="shared" si="9"/>
        <v>1</v>
      </c>
      <c r="DF135" s="47" t="s">
        <v>24</v>
      </c>
      <c r="DG135" s="48">
        <f t="shared" si="10"/>
        <v>4</v>
      </c>
      <c r="DH135" s="52"/>
      <c r="DI135" s="52"/>
      <c r="DJ135" s="50" t="str">
        <f t="shared" si="11"/>
        <v>D3 Mesin (Produksi)</v>
      </c>
    </row>
    <row r="136" spans="1:114">
      <c r="A136" s="18"/>
      <c r="B136" s="35" t="s">
        <v>319</v>
      </c>
      <c r="C136" s="36" t="s">
        <v>73</v>
      </c>
      <c r="D136" s="37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9"/>
      <c r="T136" s="37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9"/>
      <c r="AJ136" s="37" t="s">
        <v>92</v>
      </c>
      <c r="AK136" s="38" t="s">
        <v>92</v>
      </c>
      <c r="AL136" s="38" t="s">
        <v>92</v>
      </c>
      <c r="AM136" s="38" t="s">
        <v>92</v>
      </c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9"/>
      <c r="AZ136" s="37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9"/>
      <c r="BP136" s="37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9"/>
      <c r="CH136" s="37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9"/>
      <c r="CX136" s="40" t="s">
        <v>321</v>
      </c>
      <c r="CY136" s="41" t="s">
        <v>322</v>
      </c>
      <c r="CZ136" s="144">
        <v>2</v>
      </c>
      <c r="DA136" s="144">
        <v>4</v>
      </c>
      <c r="DB136" s="43"/>
      <c r="DC136" s="44" t="s">
        <v>323</v>
      </c>
      <c r="DD136" s="45" t="str">
        <f t="shared" si="8"/>
        <v>Rabu</v>
      </c>
      <c r="DE136" s="46">
        <f t="shared" si="9"/>
        <v>1</v>
      </c>
      <c r="DF136" s="47" t="s">
        <v>24</v>
      </c>
      <c r="DG136" s="48">
        <f t="shared" si="10"/>
        <v>4</v>
      </c>
      <c r="DH136" s="52"/>
      <c r="DI136" s="52"/>
      <c r="DJ136" s="50" t="str">
        <f t="shared" si="11"/>
        <v>D3 Mesin (Perawatan)</v>
      </c>
    </row>
    <row r="137" spans="1:114">
      <c r="A137" s="18"/>
      <c r="B137" s="35" t="s">
        <v>319</v>
      </c>
      <c r="C137" s="36" t="s">
        <v>118</v>
      </c>
      <c r="D137" s="37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9"/>
      <c r="T137" s="37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9"/>
      <c r="AJ137" s="37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9"/>
      <c r="AZ137" s="37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9"/>
      <c r="BP137" s="37" t="s">
        <v>119</v>
      </c>
      <c r="BQ137" s="38" t="s">
        <v>119</v>
      </c>
      <c r="BR137" s="38" t="s">
        <v>119</v>
      </c>
      <c r="BS137" s="38" t="s">
        <v>119</v>
      </c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9"/>
      <c r="CH137" s="37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9"/>
      <c r="CX137" s="40" t="s">
        <v>210</v>
      </c>
      <c r="CY137" s="41" t="s">
        <v>211</v>
      </c>
      <c r="CZ137" s="42">
        <v>2</v>
      </c>
      <c r="DA137" s="42">
        <v>4</v>
      </c>
      <c r="DB137" s="43"/>
      <c r="DC137" s="44" t="s">
        <v>212</v>
      </c>
      <c r="DD137" s="45" t="str">
        <f t="shared" si="8"/>
        <v>Jumat</v>
      </c>
      <c r="DE137" s="46">
        <f t="shared" si="9"/>
        <v>1</v>
      </c>
      <c r="DF137" s="47" t="s">
        <v>24</v>
      </c>
      <c r="DG137" s="48">
        <f t="shared" si="10"/>
        <v>4</v>
      </c>
      <c r="DH137" s="52"/>
      <c r="DI137" s="52"/>
      <c r="DJ137" s="50" t="str">
        <f t="shared" si="11"/>
        <v>D3 Energi</v>
      </c>
    </row>
    <row r="138" spans="1:114" ht="15" thickBot="1">
      <c r="A138" s="18"/>
      <c r="B138" s="53" t="s">
        <v>319</v>
      </c>
      <c r="C138" s="54" t="s">
        <v>123</v>
      </c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7"/>
      <c r="T138" s="55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7"/>
      <c r="AJ138" s="55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7"/>
      <c r="AZ138" s="55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7"/>
      <c r="BP138" s="55"/>
      <c r="BQ138" s="56"/>
      <c r="BR138" s="56"/>
      <c r="BS138" s="56"/>
      <c r="BT138" s="56"/>
      <c r="BU138" s="56"/>
      <c r="BV138" s="56" t="s">
        <v>124</v>
      </c>
      <c r="BW138" s="56" t="s">
        <v>124</v>
      </c>
      <c r="BX138" s="56" t="s">
        <v>124</v>
      </c>
      <c r="BY138" s="56" t="s">
        <v>124</v>
      </c>
      <c r="BZ138" s="56"/>
      <c r="CA138" s="56"/>
      <c r="CB138" s="56"/>
      <c r="CC138" s="56"/>
      <c r="CD138" s="56"/>
      <c r="CE138" s="56"/>
      <c r="CF138" s="56"/>
      <c r="CG138" s="57"/>
      <c r="CH138" s="55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7"/>
      <c r="CX138" s="58" t="s">
        <v>210</v>
      </c>
      <c r="CY138" s="59" t="s">
        <v>211</v>
      </c>
      <c r="CZ138" s="60">
        <v>2</v>
      </c>
      <c r="DA138" s="60">
        <v>4</v>
      </c>
      <c r="DB138" s="61"/>
      <c r="DC138" s="62" t="s">
        <v>212</v>
      </c>
      <c r="DD138" s="63" t="str">
        <f t="shared" si="8"/>
        <v>Jumat</v>
      </c>
      <c r="DE138" s="64">
        <f t="shared" si="9"/>
        <v>5</v>
      </c>
      <c r="DF138" s="65" t="s">
        <v>24</v>
      </c>
      <c r="DG138" s="66">
        <f t="shared" si="10"/>
        <v>8</v>
      </c>
      <c r="DH138" s="114"/>
      <c r="DI138" s="114"/>
      <c r="DJ138" s="68" t="str">
        <f t="shared" si="11"/>
        <v>D3 Energi</v>
      </c>
    </row>
    <row r="139" spans="1:114">
      <c r="A139" s="18">
        <v>28</v>
      </c>
      <c r="B139" s="19" t="s">
        <v>324</v>
      </c>
      <c r="C139" s="20" t="s">
        <v>43</v>
      </c>
      <c r="D139" s="21" t="s">
        <v>101</v>
      </c>
      <c r="E139" s="22" t="s">
        <v>101</v>
      </c>
      <c r="F139" s="22" t="s">
        <v>101</v>
      </c>
      <c r="G139" s="22" t="s">
        <v>101</v>
      </c>
      <c r="H139" s="22" t="s">
        <v>101</v>
      </c>
      <c r="I139" s="22" t="s">
        <v>101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3"/>
      <c r="T139" s="21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3"/>
      <c r="AJ139" s="21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3"/>
      <c r="AZ139" s="21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3"/>
      <c r="BP139" s="21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3"/>
      <c r="CH139" s="21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3"/>
      <c r="CX139" s="24" t="s">
        <v>45</v>
      </c>
      <c r="CY139" s="25" t="s">
        <v>325</v>
      </c>
      <c r="CZ139" s="26">
        <v>3</v>
      </c>
      <c r="DA139" s="26">
        <v>6</v>
      </c>
      <c r="DB139" s="70" t="s">
        <v>326</v>
      </c>
      <c r="DC139" s="28" t="s">
        <v>48</v>
      </c>
      <c r="DD139" s="29" t="str">
        <f t="shared" si="8"/>
        <v>Senin</v>
      </c>
      <c r="DE139" s="30">
        <f t="shared" si="9"/>
        <v>1</v>
      </c>
      <c r="DF139" s="31" t="s">
        <v>24</v>
      </c>
      <c r="DG139" s="32">
        <f t="shared" si="10"/>
        <v>6</v>
      </c>
      <c r="DH139" s="33">
        <f>SUM(CZ139:CZ146)</f>
        <v>21</v>
      </c>
      <c r="DI139" s="33">
        <f>SUM(DA139:DA146)</f>
        <v>42</v>
      </c>
      <c r="DJ139" s="34" t="str">
        <f t="shared" si="11"/>
        <v>D4 Manufaktur</v>
      </c>
    </row>
    <row r="140" spans="1:114">
      <c r="A140" s="18"/>
      <c r="B140" s="35" t="s">
        <v>324</v>
      </c>
      <c r="C140" s="36" t="s">
        <v>38</v>
      </c>
      <c r="D140" s="37"/>
      <c r="E140" s="38"/>
      <c r="F140" s="38"/>
      <c r="G140" s="38"/>
      <c r="H140" s="38"/>
      <c r="I140" s="38"/>
      <c r="J140" s="38" t="s">
        <v>39</v>
      </c>
      <c r="K140" s="38" t="s">
        <v>39</v>
      </c>
      <c r="L140" s="38" t="s">
        <v>39</v>
      </c>
      <c r="M140" s="38" t="s">
        <v>39</v>
      </c>
      <c r="N140" s="38" t="s">
        <v>39</v>
      </c>
      <c r="O140" s="38" t="s">
        <v>39</v>
      </c>
      <c r="P140" s="38"/>
      <c r="Q140" s="38"/>
      <c r="R140" s="38"/>
      <c r="S140" s="39"/>
      <c r="T140" s="37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9"/>
      <c r="AJ140" s="37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9"/>
      <c r="AZ140" s="37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9"/>
      <c r="BP140" s="37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9"/>
      <c r="CH140" s="37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9"/>
      <c r="CX140" s="40"/>
      <c r="CY140" s="41" t="s">
        <v>327</v>
      </c>
      <c r="CZ140" s="42">
        <v>3</v>
      </c>
      <c r="DA140" s="42">
        <v>6</v>
      </c>
      <c r="DB140" s="43" t="s">
        <v>326</v>
      </c>
      <c r="DC140" s="44" t="s">
        <v>48</v>
      </c>
      <c r="DD140" s="45" t="str">
        <f t="shared" si="8"/>
        <v>Senin</v>
      </c>
      <c r="DE140" s="46">
        <f t="shared" si="9"/>
        <v>7</v>
      </c>
      <c r="DF140" s="47" t="s">
        <v>24</v>
      </c>
      <c r="DG140" s="48">
        <f t="shared" si="10"/>
        <v>12</v>
      </c>
      <c r="DH140" s="52"/>
      <c r="DI140" s="52"/>
      <c r="DJ140" s="50" t="str">
        <f t="shared" si="11"/>
        <v>D4 Manufaktur</v>
      </c>
    </row>
    <row r="141" spans="1:114">
      <c r="A141" s="18"/>
      <c r="B141" s="35" t="s">
        <v>324</v>
      </c>
      <c r="C141" s="36" t="s">
        <v>55</v>
      </c>
      <c r="D141" s="37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9"/>
      <c r="T141" s="37" t="s">
        <v>56</v>
      </c>
      <c r="U141" s="38" t="s">
        <v>56</v>
      </c>
      <c r="V141" s="38" t="s">
        <v>56</v>
      </c>
      <c r="W141" s="38" t="s">
        <v>56</v>
      </c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9"/>
      <c r="AJ141" s="37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9"/>
      <c r="AZ141" s="37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9"/>
      <c r="BP141" s="37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9"/>
      <c r="CH141" s="37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9"/>
      <c r="CX141" s="40" t="s">
        <v>328</v>
      </c>
      <c r="CY141" s="41" t="s">
        <v>329</v>
      </c>
      <c r="CZ141" s="42">
        <v>2</v>
      </c>
      <c r="DA141" s="42">
        <v>4</v>
      </c>
      <c r="DB141" s="43"/>
      <c r="DC141" s="44" t="s">
        <v>104</v>
      </c>
      <c r="DD141" s="45" t="str">
        <f t="shared" si="8"/>
        <v>Selasa</v>
      </c>
      <c r="DE141" s="46">
        <f t="shared" si="9"/>
        <v>1</v>
      </c>
      <c r="DF141" s="47" t="s">
        <v>24</v>
      </c>
      <c r="DG141" s="48">
        <f t="shared" si="10"/>
        <v>4</v>
      </c>
      <c r="DH141" s="52"/>
      <c r="DI141" s="52"/>
      <c r="DJ141" s="50" t="str">
        <f t="shared" si="11"/>
        <v>D4 Manufaktur</v>
      </c>
    </row>
    <row r="142" spans="1:114">
      <c r="A142" s="18"/>
      <c r="B142" s="35" t="s">
        <v>324</v>
      </c>
      <c r="C142" s="36" t="s">
        <v>55</v>
      </c>
      <c r="D142" s="37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9"/>
      <c r="T142" s="37"/>
      <c r="U142" s="38"/>
      <c r="V142" s="38"/>
      <c r="W142" s="38"/>
      <c r="X142" s="38" t="s">
        <v>56</v>
      </c>
      <c r="Y142" s="38" t="s">
        <v>56</v>
      </c>
      <c r="Z142" s="38" t="s">
        <v>56</v>
      </c>
      <c r="AA142" s="38" t="s">
        <v>56</v>
      </c>
      <c r="AB142" s="38" t="s">
        <v>56</v>
      </c>
      <c r="AC142" s="38" t="s">
        <v>56</v>
      </c>
      <c r="AD142" s="38"/>
      <c r="AE142" s="38"/>
      <c r="AF142" s="38"/>
      <c r="AG142" s="38"/>
      <c r="AH142" s="38"/>
      <c r="AI142" s="39"/>
      <c r="AJ142" s="37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9"/>
      <c r="AZ142" s="37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9"/>
      <c r="BP142" s="37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9"/>
      <c r="CH142" s="37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9"/>
      <c r="CX142" s="73" t="s">
        <v>57</v>
      </c>
      <c r="CY142" s="41" t="s">
        <v>58</v>
      </c>
      <c r="CZ142" s="42">
        <v>3</v>
      </c>
      <c r="DA142" s="42">
        <v>6</v>
      </c>
      <c r="DB142" s="43"/>
      <c r="DC142" s="44" t="s">
        <v>59</v>
      </c>
      <c r="DD142" s="45" t="str">
        <f t="shared" si="8"/>
        <v>Selasa</v>
      </c>
      <c r="DE142" s="46">
        <f t="shared" si="9"/>
        <v>5</v>
      </c>
      <c r="DF142" s="47" t="s">
        <v>24</v>
      </c>
      <c r="DG142" s="48">
        <f t="shared" si="10"/>
        <v>10</v>
      </c>
      <c r="DH142" s="51"/>
      <c r="DI142" s="52"/>
      <c r="DJ142" s="50" t="str">
        <f t="shared" si="11"/>
        <v>D4 Manufaktur</v>
      </c>
    </row>
    <row r="143" spans="1:114">
      <c r="A143" s="18"/>
      <c r="B143" s="121" t="s">
        <v>330</v>
      </c>
      <c r="C143" s="36" t="s">
        <v>134</v>
      </c>
      <c r="D143" s="37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9"/>
      <c r="T143" s="37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9"/>
      <c r="AJ143" s="37" t="s">
        <v>154</v>
      </c>
      <c r="AK143" s="38" t="s">
        <v>154</v>
      </c>
      <c r="AL143" s="38" t="s">
        <v>154</v>
      </c>
      <c r="AM143" s="38" t="s">
        <v>154</v>
      </c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9"/>
      <c r="AZ143" s="37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9"/>
      <c r="BP143" s="37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9"/>
      <c r="CH143" s="37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9"/>
      <c r="CX143" s="40" t="s">
        <v>70</v>
      </c>
      <c r="CY143" s="123" t="s">
        <v>71</v>
      </c>
      <c r="CZ143" s="42">
        <v>2</v>
      </c>
      <c r="DA143" s="42">
        <v>4</v>
      </c>
      <c r="DB143" s="43"/>
      <c r="DC143" s="44" t="s">
        <v>108</v>
      </c>
      <c r="DD143" s="45" t="str">
        <f t="shared" si="8"/>
        <v>Rabu</v>
      </c>
      <c r="DE143" s="46">
        <f t="shared" si="9"/>
        <v>1</v>
      </c>
      <c r="DF143" s="47" t="s">
        <v>24</v>
      </c>
      <c r="DG143" s="48">
        <f t="shared" si="10"/>
        <v>4</v>
      </c>
      <c r="DH143" s="52"/>
      <c r="DI143" s="52"/>
      <c r="DJ143" s="50" t="str">
        <f t="shared" si="11"/>
        <v>D3 Mesin</v>
      </c>
    </row>
    <row r="144" spans="1:114">
      <c r="A144" s="18"/>
      <c r="B144" s="121" t="s">
        <v>324</v>
      </c>
      <c r="C144" s="36" t="s">
        <v>60</v>
      </c>
      <c r="D144" s="37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9"/>
      <c r="T144" s="37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9"/>
      <c r="AJ144" s="37"/>
      <c r="AK144" s="38"/>
      <c r="AL144" s="38"/>
      <c r="AM144" s="38"/>
      <c r="AN144" s="38" t="s">
        <v>61</v>
      </c>
      <c r="AO144" s="38" t="s">
        <v>61</v>
      </c>
      <c r="AP144" s="38" t="s">
        <v>61</v>
      </c>
      <c r="AQ144" s="38" t="s">
        <v>61</v>
      </c>
      <c r="AR144" s="38"/>
      <c r="AS144" s="38"/>
      <c r="AT144" s="38"/>
      <c r="AU144" s="38"/>
      <c r="AV144" s="38"/>
      <c r="AW144" s="38"/>
      <c r="AX144" s="38"/>
      <c r="AY144" s="39"/>
      <c r="AZ144" s="37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9"/>
      <c r="BP144" s="37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9"/>
      <c r="CH144" s="37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9"/>
      <c r="CX144" s="40" t="s">
        <v>331</v>
      </c>
      <c r="CY144" s="123" t="s">
        <v>332</v>
      </c>
      <c r="CZ144" s="42">
        <v>2</v>
      </c>
      <c r="DA144" s="42">
        <v>4</v>
      </c>
      <c r="DB144" s="43"/>
      <c r="DC144" s="44" t="s">
        <v>117</v>
      </c>
      <c r="DD144" s="45" t="str">
        <f t="shared" si="8"/>
        <v>Rabu</v>
      </c>
      <c r="DE144" s="46">
        <f t="shared" si="9"/>
        <v>5</v>
      </c>
      <c r="DF144" s="47" t="s">
        <v>24</v>
      </c>
      <c r="DG144" s="48">
        <f t="shared" si="10"/>
        <v>8</v>
      </c>
      <c r="DH144" s="52"/>
      <c r="DI144" s="52"/>
      <c r="DJ144" s="50" t="str">
        <f t="shared" si="11"/>
        <v>D3 Mesin (Produksi)</v>
      </c>
    </row>
    <row r="145" spans="1:114">
      <c r="A145" s="18"/>
      <c r="B145" s="35" t="s">
        <v>330</v>
      </c>
      <c r="C145" s="36" t="s">
        <v>64</v>
      </c>
      <c r="D145" s="37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9"/>
      <c r="T145" s="37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9"/>
      <c r="AJ145" s="37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9"/>
      <c r="AZ145" s="37" t="s">
        <v>65</v>
      </c>
      <c r="BA145" s="38" t="s">
        <v>65</v>
      </c>
      <c r="BB145" s="38" t="s">
        <v>65</v>
      </c>
      <c r="BC145" s="38" t="s">
        <v>65</v>
      </c>
      <c r="BD145" s="38" t="s">
        <v>65</v>
      </c>
      <c r="BE145" s="38" t="s">
        <v>65</v>
      </c>
      <c r="BF145" s="38"/>
      <c r="BG145" s="38"/>
      <c r="BH145" s="38"/>
      <c r="BI145" s="38"/>
      <c r="BJ145" s="38"/>
      <c r="BK145" s="38"/>
      <c r="BL145" s="38"/>
      <c r="BM145" s="38"/>
      <c r="BN145" s="38"/>
      <c r="BO145" s="39"/>
      <c r="BP145" s="37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9"/>
      <c r="CH145" s="37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9"/>
      <c r="CX145" s="40" t="s">
        <v>207</v>
      </c>
      <c r="CY145" s="41" t="s">
        <v>333</v>
      </c>
      <c r="CZ145" s="42">
        <v>3</v>
      </c>
      <c r="DA145" s="42">
        <v>6</v>
      </c>
      <c r="DB145" s="43" t="s">
        <v>326</v>
      </c>
      <c r="DC145" s="44" t="s">
        <v>48</v>
      </c>
      <c r="DD145" s="45" t="str">
        <f t="shared" si="8"/>
        <v>Kamis</v>
      </c>
      <c r="DE145" s="46">
        <f t="shared" si="9"/>
        <v>1</v>
      </c>
      <c r="DF145" s="47" t="s">
        <v>24</v>
      </c>
      <c r="DG145" s="48">
        <f t="shared" si="10"/>
        <v>6</v>
      </c>
      <c r="DH145" s="52"/>
      <c r="DI145" s="52"/>
      <c r="DJ145" s="50" t="str">
        <f t="shared" si="11"/>
        <v>D3 Mesin (Produksi)</v>
      </c>
    </row>
    <row r="146" spans="1:114" ht="15" thickBot="1">
      <c r="A146" s="18"/>
      <c r="B146" s="53" t="s">
        <v>330</v>
      </c>
      <c r="C146" s="54" t="s">
        <v>60</v>
      </c>
      <c r="D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7"/>
      <c r="T146" s="55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7"/>
      <c r="AJ146" s="55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7"/>
      <c r="AZ146" s="55"/>
      <c r="BA146" s="56"/>
      <c r="BB146" s="145"/>
      <c r="BC146" s="56"/>
      <c r="BD146" s="56"/>
      <c r="BE146" s="56"/>
      <c r="BF146" s="56" t="s">
        <v>61</v>
      </c>
      <c r="BG146" s="56" t="s">
        <v>61</v>
      </c>
      <c r="BH146" s="56" t="s">
        <v>61</v>
      </c>
      <c r="BI146" s="56" t="s">
        <v>61</v>
      </c>
      <c r="BJ146" s="56" t="s">
        <v>61</v>
      </c>
      <c r="BK146" s="56" t="s">
        <v>61</v>
      </c>
      <c r="BL146" s="56"/>
      <c r="BM146" s="56"/>
      <c r="BN146" s="56"/>
      <c r="BO146" s="57"/>
      <c r="BP146" s="55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7"/>
      <c r="CH146" s="55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7"/>
      <c r="CX146" s="58" t="s">
        <v>207</v>
      </c>
      <c r="CY146" s="59" t="s">
        <v>333</v>
      </c>
      <c r="CZ146" s="60">
        <v>3</v>
      </c>
      <c r="DA146" s="60">
        <v>6</v>
      </c>
      <c r="DB146" s="61" t="s">
        <v>326</v>
      </c>
      <c r="DC146" s="62" t="s">
        <v>48</v>
      </c>
      <c r="DD146" s="63" t="str">
        <f t="shared" si="8"/>
        <v>Kamis</v>
      </c>
      <c r="DE146" s="64">
        <f t="shared" si="9"/>
        <v>7</v>
      </c>
      <c r="DF146" s="65" t="s">
        <v>24</v>
      </c>
      <c r="DG146" s="66">
        <f t="shared" si="10"/>
        <v>12</v>
      </c>
      <c r="DH146" s="114"/>
      <c r="DI146" s="114"/>
      <c r="DJ146" s="68" t="str">
        <f t="shared" si="11"/>
        <v>D3 Mesin (Produksi)</v>
      </c>
    </row>
    <row r="147" spans="1:114">
      <c r="A147" s="18">
        <v>29</v>
      </c>
      <c r="B147" s="77" t="s">
        <v>334</v>
      </c>
      <c r="C147" s="78" t="s">
        <v>64</v>
      </c>
      <c r="D147" s="79" t="s">
        <v>65</v>
      </c>
      <c r="E147" s="80" t="s">
        <v>65</v>
      </c>
      <c r="F147" s="80" t="s">
        <v>65</v>
      </c>
      <c r="G147" s="80" t="s">
        <v>65</v>
      </c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1"/>
      <c r="T147" s="79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1"/>
      <c r="AJ147" s="79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1"/>
      <c r="AZ147" s="79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1"/>
      <c r="BP147" s="79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1"/>
      <c r="CH147" s="79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1"/>
      <c r="CX147" s="136" t="s">
        <v>144</v>
      </c>
      <c r="CY147" s="83" t="s">
        <v>145</v>
      </c>
      <c r="CZ147" s="84">
        <v>3</v>
      </c>
      <c r="DA147" s="84">
        <v>4</v>
      </c>
      <c r="DB147" s="85"/>
      <c r="DC147" s="86" t="s">
        <v>146</v>
      </c>
      <c r="DD147" s="87" t="str">
        <f t="shared" si="8"/>
        <v>Senin</v>
      </c>
      <c r="DE147" s="88">
        <f t="shared" si="9"/>
        <v>1</v>
      </c>
      <c r="DF147" s="89" t="s">
        <v>24</v>
      </c>
      <c r="DG147" s="90">
        <f t="shared" si="10"/>
        <v>4</v>
      </c>
      <c r="DH147" s="91">
        <f>SUM(CZ147:CZ150)</f>
        <v>10</v>
      </c>
      <c r="DI147" s="91">
        <f>SUM(DA147:DA150)</f>
        <v>16</v>
      </c>
      <c r="DJ147" s="92" t="str">
        <f t="shared" si="11"/>
        <v>D3 Mesin (Produksi)</v>
      </c>
    </row>
    <row r="148" spans="1:114">
      <c r="A148" s="18"/>
      <c r="B148" s="77" t="s">
        <v>334</v>
      </c>
      <c r="C148" s="78" t="s">
        <v>60</v>
      </c>
      <c r="D148" s="79"/>
      <c r="E148" s="80"/>
      <c r="F148" s="80"/>
      <c r="G148" s="80"/>
      <c r="H148" s="80" t="s">
        <v>61</v>
      </c>
      <c r="I148" s="80" t="s">
        <v>61</v>
      </c>
      <c r="J148" s="80" t="s">
        <v>61</v>
      </c>
      <c r="K148" s="80" t="s">
        <v>61</v>
      </c>
      <c r="L148" s="80"/>
      <c r="M148" s="80"/>
      <c r="N148" s="80"/>
      <c r="O148" s="80"/>
      <c r="P148" s="80"/>
      <c r="Q148" s="80"/>
      <c r="R148" s="80"/>
      <c r="S148" s="81"/>
      <c r="T148" s="79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1"/>
      <c r="AJ148" s="79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1"/>
      <c r="AZ148" s="79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1"/>
      <c r="BP148" s="79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1"/>
      <c r="CH148" s="79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1"/>
      <c r="CX148" s="136" t="s">
        <v>144</v>
      </c>
      <c r="CY148" s="83" t="s">
        <v>145</v>
      </c>
      <c r="CZ148" s="84">
        <v>3</v>
      </c>
      <c r="DA148" s="84">
        <v>4</v>
      </c>
      <c r="DB148" s="85"/>
      <c r="DC148" s="86" t="s">
        <v>146</v>
      </c>
      <c r="DD148" s="87" t="str">
        <f t="shared" si="8"/>
        <v>Senin</v>
      </c>
      <c r="DE148" s="88">
        <f t="shared" si="9"/>
        <v>5</v>
      </c>
      <c r="DF148" s="89" t="s">
        <v>24</v>
      </c>
      <c r="DG148" s="90">
        <f t="shared" si="10"/>
        <v>8</v>
      </c>
      <c r="DH148" s="91"/>
      <c r="DI148" s="91"/>
      <c r="DJ148" s="92" t="str">
        <f t="shared" si="11"/>
        <v>D3 Mesin (Produksi)</v>
      </c>
    </row>
    <row r="149" spans="1:114">
      <c r="A149" s="18"/>
      <c r="B149" s="35" t="s">
        <v>334</v>
      </c>
      <c r="C149" s="36" t="s">
        <v>43</v>
      </c>
      <c r="D149" s="37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9"/>
      <c r="T149" s="37"/>
      <c r="U149" s="38"/>
      <c r="V149" s="38"/>
      <c r="W149" s="38"/>
      <c r="X149" s="38" t="s">
        <v>101</v>
      </c>
      <c r="Y149" s="38" t="s">
        <v>101</v>
      </c>
      <c r="Z149" s="38" t="s">
        <v>101</v>
      </c>
      <c r="AA149" s="38" t="s">
        <v>101</v>
      </c>
      <c r="AB149" s="38"/>
      <c r="AC149" s="38"/>
      <c r="AD149" s="38"/>
      <c r="AE149" s="38"/>
      <c r="AF149" s="38"/>
      <c r="AG149" s="38"/>
      <c r="AH149" s="38"/>
      <c r="AI149" s="39"/>
      <c r="AJ149" s="37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9"/>
      <c r="AZ149" s="37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9"/>
      <c r="BP149" s="37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9"/>
      <c r="CH149" s="37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9"/>
      <c r="CX149" s="40" t="s">
        <v>335</v>
      </c>
      <c r="CY149" s="41" t="s">
        <v>336</v>
      </c>
      <c r="CZ149" s="42">
        <v>2</v>
      </c>
      <c r="DA149" s="42">
        <v>4</v>
      </c>
      <c r="DB149" s="43"/>
      <c r="DC149" s="44" t="s">
        <v>104</v>
      </c>
      <c r="DD149" s="45" t="str">
        <f t="shared" si="8"/>
        <v>Selasa</v>
      </c>
      <c r="DE149" s="46">
        <f t="shared" si="9"/>
        <v>5</v>
      </c>
      <c r="DF149" s="47" t="s">
        <v>24</v>
      </c>
      <c r="DG149" s="48">
        <f t="shared" si="10"/>
        <v>8</v>
      </c>
      <c r="DH149" s="52"/>
      <c r="DI149" s="52"/>
      <c r="DJ149" s="50" t="str">
        <f t="shared" si="11"/>
        <v>D4 Manufaktur</v>
      </c>
    </row>
    <row r="150" spans="1:114" ht="15" thickBot="1">
      <c r="A150" s="18"/>
      <c r="B150" s="53" t="s">
        <v>334</v>
      </c>
      <c r="C150" s="54" t="s">
        <v>78</v>
      </c>
      <c r="D150" s="55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7"/>
      <c r="T150" s="55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7"/>
      <c r="AJ150" s="55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7"/>
      <c r="AZ150" s="55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7"/>
      <c r="BP150" s="55" t="s">
        <v>79</v>
      </c>
      <c r="BQ150" s="56" t="s">
        <v>79</v>
      </c>
      <c r="BR150" s="56" t="s">
        <v>79</v>
      </c>
      <c r="BS150" s="56" t="s">
        <v>79</v>
      </c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7"/>
      <c r="CH150" s="55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7"/>
      <c r="CX150" s="58" t="s">
        <v>337</v>
      </c>
      <c r="CY150" s="59" t="s">
        <v>338</v>
      </c>
      <c r="CZ150" s="60">
        <v>2</v>
      </c>
      <c r="DA150" s="60">
        <v>4</v>
      </c>
      <c r="DB150" s="61"/>
      <c r="DC150" s="62" t="s">
        <v>82</v>
      </c>
      <c r="DD150" s="63" t="str">
        <f t="shared" si="8"/>
        <v>Jumat</v>
      </c>
      <c r="DE150" s="64">
        <f t="shared" si="9"/>
        <v>1</v>
      </c>
      <c r="DF150" s="65" t="s">
        <v>24</v>
      </c>
      <c r="DG150" s="66">
        <f t="shared" si="10"/>
        <v>4</v>
      </c>
      <c r="DH150" s="114"/>
      <c r="DI150" s="114"/>
      <c r="DJ150" s="68" t="str">
        <f t="shared" si="11"/>
        <v>D4 Pembangkit</v>
      </c>
    </row>
    <row r="151" spans="1:114">
      <c r="A151" s="18">
        <v>30</v>
      </c>
      <c r="B151" s="19" t="s">
        <v>339</v>
      </c>
      <c r="C151" s="20" t="s">
        <v>19</v>
      </c>
      <c r="D151" s="21"/>
      <c r="E151" s="22"/>
      <c r="F151" s="22"/>
      <c r="G151" s="22"/>
      <c r="H151" s="22" t="s">
        <v>20</v>
      </c>
      <c r="I151" s="22" t="s">
        <v>20</v>
      </c>
      <c r="J151" s="22" t="s">
        <v>20</v>
      </c>
      <c r="K151" s="22" t="s">
        <v>20</v>
      </c>
      <c r="L151" s="22"/>
      <c r="M151" s="22"/>
      <c r="N151" s="22"/>
      <c r="O151" s="22"/>
      <c r="P151" s="22"/>
      <c r="Q151" s="22"/>
      <c r="R151" s="22"/>
      <c r="S151" s="23"/>
      <c r="T151" s="21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3"/>
      <c r="AJ151" s="21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3"/>
      <c r="AZ151" s="21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3"/>
      <c r="BP151" s="21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3"/>
      <c r="CH151" s="21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3"/>
      <c r="CX151" s="24" t="s">
        <v>35</v>
      </c>
      <c r="CY151" s="25" t="s">
        <v>36</v>
      </c>
      <c r="CZ151" s="26">
        <v>2</v>
      </c>
      <c r="DA151" s="26">
        <v>4</v>
      </c>
      <c r="DB151" s="70"/>
      <c r="DC151" s="28" t="s">
        <v>37</v>
      </c>
      <c r="DD151" s="29" t="str">
        <f t="shared" si="8"/>
        <v>Senin</v>
      </c>
      <c r="DE151" s="30">
        <f t="shared" si="9"/>
        <v>5</v>
      </c>
      <c r="DF151" s="31" t="s">
        <v>24</v>
      </c>
      <c r="DG151" s="32">
        <f t="shared" si="10"/>
        <v>8</v>
      </c>
      <c r="DH151" s="33">
        <f>SUM(CZ151:CZ153)</f>
        <v>8</v>
      </c>
      <c r="DI151" s="33">
        <f>SUM(DA151:DA153)</f>
        <v>16</v>
      </c>
      <c r="DJ151" s="34" t="str">
        <f t="shared" si="11"/>
        <v>D3 Alat Berat</v>
      </c>
    </row>
    <row r="152" spans="1:114">
      <c r="A152" s="18"/>
      <c r="B152" s="35" t="s">
        <v>339</v>
      </c>
      <c r="C152" s="36" t="s">
        <v>25</v>
      </c>
      <c r="D152" s="37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9"/>
      <c r="T152" s="37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9"/>
      <c r="AJ152" s="37" t="s">
        <v>26</v>
      </c>
      <c r="AK152" s="38" t="s">
        <v>26</v>
      </c>
      <c r="AL152" s="38" t="s">
        <v>26</v>
      </c>
      <c r="AM152" s="38" t="s">
        <v>26</v>
      </c>
      <c r="AN152" s="38" t="s">
        <v>26</v>
      </c>
      <c r="AO152" s="38" t="s">
        <v>26</v>
      </c>
      <c r="AP152" s="38"/>
      <c r="AQ152" s="38"/>
      <c r="AR152" s="38"/>
      <c r="AS152" s="38"/>
      <c r="AT152" s="38"/>
      <c r="AU152" s="38"/>
      <c r="AV152" s="38"/>
      <c r="AW152" s="38"/>
      <c r="AX152" s="38"/>
      <c r="AY152" s="39"/>
      <c r="AZ152" s="37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9"/>
      <c r="BP152" s="37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9"/>
      <c r="CH152" s="37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9"/>
      <c r="CX152" s="146" t="s">
        <v>340</v>
      </c>
      <c r="CY152" s="41" t="s">
        <v>341</v>
      </c>
      <c r="CZ152" s="42">
        <v>3</v>
      </c>
      <c r="DA152" s="42">
        <v>6</v>
      </c>
      <c r="DB152" s="43"/>
      <c r="DC152" s="44" t="s">
        <v>29</v>
      </c>
      <c r="DD152" s="45" t="str">
        <f t="shared" si="8"/>
        <v>Rabu</v>
      </c>
      <c r="DE152" s="46">
        <f t="shared" si="9"/>
        <v>1</v>
      </c>
      <c r="DF152" s="47" t="s">
        <v>24</v>
      </c>
      <c r="DG152" s="48">
        <f t="shared" si="10"/>
        <v>6</v>
      </c>
      <c r="DH152" s="52"/>
      <c r="DI152" s="52"/>
      <c r="DJ152" s="50" t="str">
        <f t="shared" si="11"/>
        <v>D3 Alat Berat</v>
      </c>
    </row>
    <row r="153" spans="1:114" ht="15" thickBot="1">
      <c r="A153" s="18"/>
      <c r="B153" s="53" t="s">
        <v>339</v>
      </c>
      <c r="C153" s="54" t="s">
        <v>30</v>
      </c>
      <c r="D153" s="55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7"/>
      <c r="T153" s="55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7"/>
      <c r="AJ153" s="55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7"/>
      <c r="AZ153" s="55" t="s">
        <v>31</v>
      </c>
      <c r="BA153" s="56" t="s">
        <v>31</v>
      </c>
      <c r="BB153" s="56" t="s">
        <v>31</v>
      </c>
      <c r="BC153" s="56" t="s">
        <v>31</v>
      </c>
      <c r="BD153" s="56" t="s">
        <v>31</v>
      </c>
      <c r="BE153" s="56" t="s">
        <v>31</v>
      </c>
      <c r="BF153" s="56"/>
      <c r="BG153" s="56"/>
      <c r="BH153" s="56"/>
      <c r="BI153" s="56"/>
      <c r="BJ153" s="56"/>
      <c r="BK153" s="56"/>
      <c r="BL153" s="56"/>
      <c r="BM153" s="56"/>
      <c r="BN153" s="56"/>
      <c r="BO153" s="57"/>
      <c r="BP153" s="55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7"/>
      <c r="CH153" s="55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7"/>
      <c r="CX153" s="58" t="s">
        <v>340</v>
      </c>
      <c r="CY153" s="59" t="s">
        <v>341</v>
      </c>
      <c r="CZ153" s="60">
        <v>3</v>
      </c>
      <c r="DA153" s="60">
        <v>6</v>
      </c>
      <c r="DB153" s="61"/>
      <c r="DC153" s="62" t="s">
        <v>178</v>
      </c>
      <c r="DD153" s="63" t="str">
        <f t="shared" si="8"/>
        <v>Kamis</v>
      </c>
      <c r="DE153" s="64">
        <f t="shared" si="9"/>
        <v>1</v>
      </c>
      <c r="DF153" s="65" t="s">
        <v>24</v>
      </c>
      <c r="DG153" s="66">
        <f t="shared" si="10"/>
        <v>6</v>
      </c>
      <c r="DH153" s="67"/>
      <c r="DI153" s="114"/>
      <c r="DJ153" s="68" t="str">
        <f t="shared" si="11"/>
        <v>D3 Alat Berat</v>
      </c>
    </row>
    <row r="154" spans="1:114">
      <c r="A154" s="18">
        <v>31</v>
      </c>
      <c r="B154" s="19" t="s">
        <v>342</v>
      </c>
      <c r="C154" s="20" t="s">
        <v>73</v>
      </c>
      <c r="D154" s="21" t="s">
        <v>92</v>
      </c>
      <c r="E154" s="22" t="s">
        <v>92</v>
      </c>
      <c r="F154" s="22" t="s">
        <v>92</v>
      </c>
      <c r="G154" s="22" t="s">
        <v>92</v>
      </c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3"/>
      <c r="T154" s="21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3"/>
      <c r="AJ154" s="21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3"/>
      <c r="AZ154" s="21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3"/>
      <c r="BP154" s="21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3"/>
      <c r="CH154" s="21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3"/>
      <c r="CX154" s="24" t="s">
        <v>343</v>
      </c>
      <c r="CY154" s="25" t="s">
        <v>344</v>
      </c>
      <c r="CZ154" s="26">
        <v>2</v>
      </c>
      <c r="DA154" s="26">
        <v>4</v>
      </c>
      <c r="DB154" s="70"/>
      <c r="DC154" s="28" t="s">
        <v>345</v>
      </c>
      <c r="DD154" s="29" t="str">
        <f t="shared" si="8"/>
        <v>Senin</v>
      </c>
      <c r="DE154" s="30">
        <f t="shared" si="9"/>
        <v>1</v>
      </c>
      <c r="DF154" s="31" t="s">
        <v>24</v>
      </c>
      <c r="DG154" s="32">
        <f t="shared" si="10"/>
        <v>4</v>
      </c>
      <c r="DH154" s="33">
        <f>SUM(CZ154:CZ158)</f>
        <v>10</v>
      </c>
      <c r="DI154" s="33">
        <f>SUM(DA154:DA158)</f>
        <v>20</v>
      </c>
      <c r="DJ154" s="34" t="str">
        <f t="shared" si="11"/>
        <v>D3 Mesin (Perawatan)</v>
      </c>
    </row>
    <row r="155" spans="1:114">
      <c r="A155" s="18"/>
      <c r="B155" s="35" t="s">
        <v>342</v>
      </c>
      <c r="C155" s="36" t="s">
        <v>88</v>
      </c>
      <c r="D155" s="37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9"/>
      <c r="T155" s="37" t="s">
        <v>89</v>
      </c>
      <c r="U155" s="38" t="s">
        <v>89</v>
      </c>
      <c r="V155" s="38" t="s">
        <v>89</v>
      </c>
      <c r="W155" s="38" t="s">
        <v>89</v>
      </c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9"/>
      <c r="AJ155" s="37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9"/>
      <c r="AZ155" s="37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9"/>
      <c r="BP155" s="37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9"/>
      <c r="CH155" s="37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9"/>
      <c r="CX155" s="40" t="s">
        <v>346</v>
      </c>
      <c r="CY155" s="41" t="s">
        <v>347</v>
      </c>
      <c r="CZ155" s="42">
        <v>2</v>
      </c>
      <c r="DA155" s="42">
        <v>4</v>
      </c>
      <c r="DB155" s="43"/>
      <c r="DC155" s="44" t="s">
        <v>348</v>
      </c>
      <c r="DD155" s="45" t="str">
        <f t="shared" si="8"/>
        <v>Selasa</v>
      </c>
      <c r="DE155" s="46">
        <f t="shared" si="9"/>
        <v>1</v>
      </c>
      <c r="DF155" s="47" t="s">
        <v>24</v>
      </c>
      <c r="DG155" s="48">
        <f t="shared" si="10"/>
        <v>4</v>
      </c>
      <c r="DH155" s="52"/>
      <c r="DI155" s="52"/>
      <c r="DJ155" s="50" t="str">
        <f t="shared" si="11"/>
        <v>D3 Energi</v>
      </c>
    </row>
    <row r="156" spans="1:114">
      <c r="A156" s="18"/>
      <c r="B156" s="35" t="s">
        <v>342</v>
      </c>
      <c r="C156" s="36" t="s">
        <v>83</v>
      </c>
      <c r="D156" s="37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9"/>
      <c r="T156" s="37"/>
      <c r="U156" s="38"/>
      <c r="V156" s="38"/>
      <c r="W156" s="38"/>
      <c r="X156" s="38" t="s">
        <v>84</v>
      </c>
      <c r="Y156" s="38" t="s">
        <v>84</v>
      </c>
      <c r="Z156" s="38" t="s">
        <v>84</v>
      </c>
      <c r="AA156" s="38" t="s">
        <v>84</v>
      </c>
      <c r="AB156" s="38"/>
      <c r="AC156" s="38"/>
      <c r="AD156" s="38"/>
      <c r="AE156" s="38"/>
      <c r="AF156" s="38"/>
      <c r="AG156" s="38"/>
      <c r="AH156" s="38"/>
      <c r="AI156" s="39"/>
      <c r="AJ156" s="37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9"/>
      <c r="AZ156" s="37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9"/>
      <c r="BP156" s="37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9"/>
      <c r="CH156" s="37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9"/>
      <c r="CX156" s="40" t="s">
        <v>346</v>
      </c>
      <c r="CY156" s="41" t="s">
        <v>347</v>
      </c>
      <c r="CZ156" s="42">
        <v>2</v>
      </c>
      <c r="DA156" s="42">
        <v>4</v>
      </c>
      <c r="DB156" s="43"/>
      <c r="DC156" s="44" t="s">
        <v>348</v>
      </c>
      <c r="DD156" s="45" t="str">
        <f t="shared" si="8"/>
        <v>Selasa</v>
      </c>
      <c r="DE156" s="46">
        <f t="shared" si="9"/>
        <v>5</v>
      </c>
      <c r="DF156" s="47" t="s">
        <v>24</v>
      </c>
      <c r="DG156" s="48">
        <f t="shared" si="10"/>
        <v>8</v>
      </c>
      <c r="DH156" s="52"/>
      <c r="DI156" s="52"/>
      <c r="DJ156" s="50" t="str">
        <f t="shared" si="11"/>
        <v>D3 Energi</v>
      </c>
    </row>
    <row r="157" spans="1:114">
      <c r="A157" s="18"/>
      <c r="B157" s="35" t="s">
        <v>342</v>
      </c>
      <c r="C157" s="36" t="s">
        <v>204</v>
      </c>
      <c r="D157" s="37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9"/>
      <c r="T157" s="37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9"/>
      <c r="AJ157" s="37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9"/>
      <c r="AZ157" s="37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9"/>
      <c r="BP157" s="37" t="s">
        <v>222</v>
      </c>
      <c r="BQ157" s="38" t="s">
        <v>222</v>
      </c>
      <c r="BR157" s="38" t="s">
        <v>222</v>
      </c>
      <c r="BS157" s="38" t="s">
        <v>222</v>
      </c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9"/>
      <c r="CH157" s="37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9"/>
      <c r="CX157" s="40" t="s">
        <v>343</v>
      </c>
      <c r="CY157" s="41" t="s">
        <v>344</v>
      </c>
      <c r="CZ157" s="42">
        <v>2</v>
      </c>
      <c r="DA157" s="42">
        <v>4</v>
      </c>
      <c r="DB157" s="43"/>
      <c r="DC157" s="44" t="s">
        <v>72</v>
      </c>
      <c r="DD157" s="45" t="str">
        <f t="shared" si="8"/>
        <v>Jumat</v>
      </c>
      <c r="DE157" s="46">
        <f t="shared" si="9"/>
        <v>1</v>
      </c>
      <c r="DF157" s="47" t="s">
        <v>24</v>
      </c>
      <c r="DG157" s="48">
        <f t="shared" si="10"/>
        <v>4</v>
      </c>
      <c r="DH157" s="52"/>
      <c r="DI157" s="52"/>
      <c r="DJ157" s="50" t="str">
        <f t="shared" si="11"/>
        <v>D3 Mesin (Produksi)</v>
      </c>
    </row>
    <row r="158" spans="1:114" ht="15" thickBot="1">
      <c r="A158" s="18"/>
      <c r="B158" s="53" t="s">
        <v>342</v>
      </c>
      <c r="C158" s="54" t="s">
        <v>200</v>
      </c>
      <c r="D158" s="55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7"/>
      <c r="T158" s="55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7"/>
      <c r="AJ158" s="55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7"/>
      <c r="AZ158" s="55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7"/>
      <c r="BP158" s="55"/>
      <c r="BQ158" s="56"/>
      <c r="BR158" s="56"/>
      <c r="BS158" s="56"/>
      <c r="BT158" s="56"/>
      <c r="BU158" s="56"/>
      <c r="BV158" s="56" t="s">
        <v>320</v>
      </c>
      <c r="BW158" s="56" t="s">
        <v>320</v>
      </c>
      <c r="BX158" s="56" t="s">
        <v>320</v>
      </c>
      <c r="BY158" s="56" t="s">
        <v>320</v>
      </c>
      <c r="BZ158" s="56"/>
      <c r="CA158" s="56"/>
      <c r="CB158" s="56"/>
      <c r="CC158" s="56"/>
      <c r="CD158" s="56"/>
      <c r="CE158" s="56"/>
      <c r="CF158" s="56"/>
      <c r="CG158" s="57"/>
      <c r="CH158" s="55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7"/>
      <c r="CX158" s="58" t="s">
        <v>343</v>
      </c>
      <c r="CY158" s="59" t="s">
        <v>344</v>
      </c>
      <c r="CZ158" s="60">
        <v>2</v>
      </c>
      <c r="DA158" s="60">
        <v>4</v>
      </c>
      <c r="DB158" s="61"/>
      <c r="DC158" s="62" t="s">
        <v>349</v>
      </c>
      <c r="DD158" s="63" t="str">
        <f t="shared" si="8"/>
        <v>Jumat</v>
      </c>
      <c r="DE158" s="64">
        <f t="shared" si="9"/>
        <v>5</v>
      </c>
      <c r="DF158" s="65" t="s">
        <v>24</v>
      </c>
      <c r="DG158" s="66">
        <f t="shared" si="10"/>
        <v>8</v>
      </c>
      <c r="DH158" s="114"/>
      <c r="DI158" s="114"/>
      <c r="DJ158" s="68" t="str">
        <f t="shared" si="11"/>
        <v>D3 Mesin (Produksi)</v>
      </c>
    </row>
    <row r="159" spans="1:114">
      <c r="A159" s="18">
        <v>32</v>
      </c>
      <c r="B159" s="19" t="s">
        <v>350</v>
      </c>
      <c r="C159" s="20" t="s">
        <v>278</v>
      </c>
      <c r="D159" s="21"/>
      <c r="E159" s="22"/>
      <c r="F159" s="22"/>
      <c r="G159" s="22" t="s">
        <v>279</v>
      </c>
      <c r="H159" s="22" t="s">
        <v>279</v>
      </c>
      <c r="I159" s="22" t="s">
        <v>279</v>
      </c>
      <c r="J159" s="22"/>
      <c r="K159" s="22"/>
      <c r="L159" s="22"/>
      <c r="M159" s="22"/>
      <c r="N159" s="22"/>
      <c r="O159" s="22"/>
      <c r="P159" s="22"/>
      <c r="Q159" s="22"/>
      <c r="R159" s="22"/>
      <c r="S159" s="23"/>
      <c r="T159" s="21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3"/>
      <c r="AJ159" s="21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3"/>
      <c r="AZ159" s="21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3"/>
      <c r="BP159" s="21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3"/>
      <c r="CH159" s="21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3"/>
      <c r="CX159" s="24"/>
      <c r="CY159" s="25" t="s">
        <v>351</v>
      </c>
      <c r="CZ159" s="26">
        <v>2</v>
      </c>
      <c r="DA159" s="26">
        <v>3</v>
      </c>
      <c r="DB159" s="70"/>
      <c r="DC159" s="28" t="s">
        <v>100</v>
      </c>
      <c r="DD159" s="29" t="str">
        <f t="shared" si="8"/>
        <v>Senin</v>
      </c>
      <c r="DE159" s="30">
        <f t="shared" si="9"/>
        <v>4</v>
      </c>
      <c r="DF159" s="31" t="s">
        <v>24</v>
      </c>
      <c r="DG159" s="32">
        <f t="shared" si="10"/>
        <v>6</v>
      </c>
      <c r="DH159" s="147">
        <f>SUM(CZ159:CZ166)</f>
        <v>16</v>
      </c>
      <c r="DI159" s="147">
        <f>SUM(DA159:DA166)</f>
        <v>29</v>
      </c>
      <c r="DJ159" s="34" t="str">
        <f t="shared" si="11"/>
        <v xml:space="preserve"> </v>
      </c>
    </row>
    <row r="160" spans="1:114">
      <c r="A160" s="18"/>
      <c r="B160" s="35" t="s">
        <v>350</v>
      </c>
      <c r="C160" s="36" t="s">
        <v>105</v>
      </c>
      <c r="D160" s="37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9"/>
      <c r="T160" s="37"/>
      <c r="U160" s="38"/>
      <c r="V160" s="38"/>
      <c r="W160" s="38" t="s">
        <v>69</v>
      </c>
      <c r="X160" s="38" t="s">
        <v>69</v>
      </c>
      <c r="Y160" s="38" t="s">
        <v>69</v>
      </c>
      <c r="Z160" s="38"/>
      <c r="AA160" s="38"/>
      <c r="AB160" s="38"/>
      <c r="AC160" s="38"/>
      <c r="AD160" s="38"/>
      <c r="AE160" s="38"/>
      <c r="AF160" s="38"/>
      <c r="AG160" s="38"/>
      <c r="AH160" s="38"/>
      <c r="AI160" s="39"/>
      <c r="AJ160" s="37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9"/>
      <c r="AZ160" s="37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9"/>
      <c r="BP160" s="37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9"/>
      <c r="CH160" s="37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9"/>
      <c r="CX160" s="40" t="s">
        <v>352</v>
      </c>
      <c r="CY160" s="41" t="s">
        <v>353</v>
      </c>
      <c r="CZ160" s="42">
        <v>2</v>
      </c>
      <c r="DA160" s="42">
        <v>3</v>
      </c>
      <c r="DB160" s="43"/>
      <c r="DC160" s="44" t="s">
        <v>95</v>
      </c>
      <c r="DD160" s="45" t="str">
        <f t="shared" si="8"/>
        <v>Selasa</v>
      </c>
      <c r="DE160" s="46">
        <f t="shared" si="9"/>
        <v>4</v>
      </c>
      <c r="DF160" s="47" t="s">
        <v>24</v>
      </c>
      <c r="DG160" s="48">
        <f t="shared" si="10"/>
        <v>6</v>
      </c>
      <c r="DH160" s="52"/>
      <c r="DI160" s="52"/>
      <c r="DJ160" s="50" t="str">
        <f t="shared" si="11"/>
        <v xml:space="preserve"> </v>
      </c>
    </row>
    <row r="161" spans="1:114">
      <c r="A161" s="18"/>
      <c r="B161" s="35" t="s">
        <v>350</v>
      </c>
      <c r="C161" s="36" t="s">
        <v>73</v>
      </c>
      <c r="D161" s="37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9"/>
      <c r="T161" s="37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9"/>
      <c r="AJ161" s="37"/>
      <c r="AK161" s="38"/>
      <c r="AL161" s="38"/>
      <c r="AM161" s="38"/>
      <c r="AN161" s="38" t="s">
        <v>92</v>
      </c>
      <c r="AO161" s="38" t="s">
        <v>92</v>
      </c>
      <c r="AP161" s="38" t="s">
        <v>92</v>
      </c>
      <c r="AQ161" s="38" t="s">
        <v>92</v>
      </c>
      <c r="AR161" s="38"/>
      <c r="AS161" s="38"/>
      <c r="AT161" s="38"/>
      <c r="AU161" s="38"/>
      <c r="AV161" s="38"/>
      <c r="AW161" s="38"/>
      <c r="AX161" s="38"/>
      <c r="AY161" s="39"/>
      <c r="AZ161" s="37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9"/>
      <c r="BP161" s="37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9"/>
      <c r="CH161" s="37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9"/>
      <c r="CX161" s="40" t="s">
        <v>354</v>
      </c>
      <c r="CY161" s="41" t="s">
        <v>355</v>
      </c>
      <c r="CZ161" s="42">
        <v>2</v>
      </c>
      <c r="DA161" s="42">
        <v>4</v>
      </c>
      <c r="DB161" s="43"/>
      <c r="DC161" s="44" t="s">
        <v>356</v>
      </c>
      <c r="DD161" s="45" t="str">
        <f t="shared" si="8"/>
        <v>Rabu</v>
      </c>
      <c r="DE161" s="46">
        <f t="shared" si="9"/>
        <v>5</v>
      </c>
      <c r="DF161" s="47" t="s">
        <v>24</v>
      </c>
      <c r="DG161" s="48">
        <f t="shared" si="10"/>
        <v>8</v>
      </c>
      <c r="DH161" s="52"/>
      <c r="DI161" s="52"/>
      <c r="DJ161" s="50" t="str">
        <f t="shared" si="11"/>
        <v>D3 Mesin (Perawatan)</v>
      </c>
    </row>
    <row r="162" spans="1:114">
      <c r="A162" s="18"/>
      <c r="B162" s="35" t="s">
        <v>350</v>
      </c>
      <c r="C162" s="36" t="s">
        <v>158</v>
      </c>
      <c r="D162" s="37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9"/>
      <c r="T162" s="37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9"/>
      <c r="AJ162" s="37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9"/>
      <c r="AZ162" s="37" t="s">
        <v>159</v>
      </c>
      <c r="BA162" s="38" t="s">
        <v>159</v>
      </c>
      <c r="BB162" s="38" t="s">
        <v>159</v>
      </c>
      <c r="BC162" s="38" t="s">
        <v>159</v>
      </c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9"/>
      <c r="BP162" s="37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9"/>
      <c r="CH162" s="37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9"/>
      <c r="CX162" s="40" t="s">
        <v>357</v>
      </c>
      <c r="CY162" s="41" t="s">
        <v>353</v>
      </c>
      <c r="CZ162" s="42">
        <v>2</v>
      </c>
      <c r="DA162" s="42">
        <v>4</v>
      </c>
      <c r="DB162" s="43"/>
      <c r="DC162" s="44" t="s">
        <v>323</v>
      </c>
      <c r="DD162" s="45" t="str">
        <f t="shared" si="8"/>
        <v>Kamis</v>
      </c>
      <c r="DE162" s="46">
        <f t="shared" si="9"/>
        <v>1</v>
      </c>
      <c r="DF162" s="47" t="s">
        <v>24</v>
      </c>
      <c r="DG162" s="48">
        <f t="shared" si="10"/>
        <v>4</v>
      </c>
      <c r="DH162" s="52"/>
      <c r="DI162" s="52"/>
      <c r="DJ162" s="50"/>
    </row>
    <row r="163" spans="1:114">
      <c r="A163" s="18"/>
      <c r="B163" s="35" t="s">
        <v>350</v>
      </c>
      <c r="C163" s="36" t="s">
        <v>140</v>
      </c>
      <c r="D163" s="37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9"/>
      <c r="T163" s="37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9"/>
      <c r="AJ163" s="37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9"/>
      <c r="AZ163" s="37"/>
      <c r="BA163" s="38"/>
      <c r="BB163" s="38"/>
      <c r="BC163" s="38"/>
      <c r="BD163" s="38" t="s">
        <v>142</v>
      </c>
      <c r="BE163" s="38" t="s">
        <v>142</v>
      </c>
      <c r="BF163" s="38" t="s">
        <v>142</v>
      </c>
      <c r="BG163" s="38" t="s">
        <v>142</v>
      </c>
      <c r="BH163" s="38"/>
      <c r="BI163" s="38"/>
      <c r="BJ163" s="38"/>
      <c r="BK163" s="38"/>
      <c r="BL163" s="38"/>
      <c r="BM163" s="38"/>
      <c r="BN163" s="38"/>
      <c r="BO163" s="39"/>
      <c r="BP163" s="37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9"/>
      <c r="CH163" s="37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9"/>
      <c r="CX163" s="40" t="s">
        <v>357</v>
      </c>
      <c r="CY163" s="41" t="s">
        <v>353</v>
      </c>
      <c r="CZ163" s="42">
        <v>2</v>
      </c>
      <c r="DA163" s="42">
        <v>4</v>
      </c>
      <c r="DB163" s="43"/>
      <c r="DC163" s="44" t="s">
        <v>187</v>
      </c>
      <c r="DD163" s="45" t="str">
        <f t="shared" si="8"/>
        <v>Kamis</v>
      </c>
      <c r="DE163" s="46">
        <f t="shared" si="9"/>
        <v>5</v>
      </c>
      <c r="DF163" s="47" t="s">
        <v>24</v>
      </c>
      <c r="DG163" s="48">
        <f t="shared" si="10"/>
        <v>8</v>
      </c>
      <c r="DH163" s="52"/>
      <c r="DI163" s="52"/>
      <c r="DJ163" s="50" t="str">
        <f t="shared" ref="DJ163:DJ226" si="12">IF(LEFT(C163,2)="Me","D3 Mesin",IF(LEFT(C163,2)="En","D3 Energi",IF(LEFT(C163,2)="Ab","D3 Alat Berat",IF(LEFT(C163,3)="Man","D4 Manufaktur",IF(LEFT(C163,3)="Pop","D4 Pembangkit",IF(LEFT(C163,4)="Mpro","D3 Mesin (Produksi)",IF(LEFT(C163,4)="Mprn","D3 Mesin (Perancangan)",IF(LEFT(C163,4)="Mprt","D3 Mesin (Perawatan)",IF(LEFT(C163,3)="Z-E","Kls Holcim",IF(LEFT(C163,3)="Z-L","Kls PT BADAK",IF(LEFT(C163,3)="Z-G","Kls GMF",IF(LEFT(C163,3)="Z-M","D4 Man Terusan",IF(LEFT(C163,3)="Z-P","D4 Pembangkit Terusan"," ")))))))))))))</f>
        <v>D3 Mesin</v>
      </c>
    </row>
    <row r="164" spans="1:114">
      <c r="A164" s="18"/>
      <c r="B164" s="35" t="s">
        <v>350</v>
      </c>
      <c r="C164" s="36" t="s">
        <v>50</v>
      </c>
      <c r="D164" s="37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9"/>
      <c r="T164" s="37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9"/>
      <c r="AJ164" s="37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9"/>
      <c r="AZ164" s="37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9"/>
      <c r="BP164" s="37" t="s">
        <v>51</v>
      </c>
      <c r="BQ164" s="38" t="s">
        <v>51</v>
      </c>
      <c r="BR164" s="38" t="s">
        <v>51</v>
      </c>
      <c r="BS164" s="38" t="s">
        <v>51</v>
      </c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9"/>
      <c r="CH164" s="37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9"/>
      <c r="CX164" s="40" t="s">
        <v>358</v>
      </c>
      <c r="CY164" s="41" t="s">
        <v>359</v>
      </c>
      <c r="CZ164" s="42">
        <v>2</v>
      </c>
      <c r="DA164" s="42">
        <v>4</v>
      </c>
      <c r="DB164" s="43"/>
      <c r="DC164" s="44" t="s">
        <v>54</v>
      </c>
      <c r="DD164" s="45" t="str">
        <f t="shared" si="8"/>
        <v>Jumat</v>
      </c>
      <c r="DE164" s="46">
        <f t="shared" si="9"/>
        <v>1</v>
      </c>
      <c r="DF164" s="47" t="s">
        <v>24</v>
      </c>
      <c r="DG164" s="48">
        <f t="shared" si="10"/>
        <v>4</v>
      </c>
      <c r="DH164" s="52"/>
      <c r="DI164" s="52"/>
      <c r="DJ164" s="50" t="str">
        <f t="shared" si="12"/>
        <v>D4 Manufaktur</v>
      </c>
    </row>
    <row r="165" spans="1:114">
      <c r="A165" s="18"/>
      <c r="B165" s="115" t="s">
        <v>350</v>
      </c>
      <c r="C165" s="36" t="s">
        <v>134</v>
      </c>
      <c r="D165" s="37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9"/>
      <c r="T165" s="37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9"/>
      <c r="AJ165" s="37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9"/>
      <c r="AZ165" s="37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9"/>
      <c r="BP165" s="37"/>
      <c r="BQ165" s="38"/>
      <c r="BR165" s="38"/>
      <c r="BS165" s="38"/>
      <c r="BT165" s="38"/>
      <c r="BU165" s="38"/>
      <c r="BV165" s="38" t="s">
        <v>154</v>
      </c>
      <c r="BW165" s="38" t="s">
        <v>154</v>
      </c>
      <c r="BX165" s="38" t="s">
        <v>154</v>
      </c>
      <c r="BY165" s="38" t="s">
        <v>154</v>
      </c>
      <c r="BZ165" s="38"/>
      <c r="CA165" s="38"/>
      <c r="CB165" s="38"/>
      <c r="CC165" s="38"/>
      <c r="CD165" s="38"/>
      <c r="CE165" s="38"/>
      <c r="CF165" s="38"/>
      <c r="CG165" s="39"/>
      <c r="CH165" s="37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9"/>
      <c r="CX165" s="40" t="s">
        <v>357</v>
      </c>
      <c r="CY165" s="41" t="s">
        <v>353</v>
      </c>
      <c r="CZ165" s="42">
        <v>2</v>
      </c>
      <c r="DA165" s="42">
        <v>4</v>
      </c>
      <c r="DB165" s="43"/>
      <c r="DC165" s="44" t="s">
        <v>108</v>
      </c>
      <c r="DD165" s="45" t="str">
        <f t="shared" si="8"/>
        <v>Jumat</v>
      </c>
      <c r="DE165" s="46">
        <f t="shared" si="9"/>
        <v>5</v>
      </c>
      <c r="DF165" s="47" t="s">
        <v>24</v>
      </c>
      <c r="DG165" s="48">
        <f t="shared" si="10"/>
        <v>8</v>
      </c>
      <c r="DH165" s="51"/>
      <c r="DI165" s="52"/>
      <c r="DJ165" s="50" t="str">
        <f t="shared" si="12"/>
        <v>D3 Mesin</v>
      </c>
    </row>
    <row r="166" spans="1:114" ht="15" thickBot="1">
      <c r="A166" s="18"/>
      <c r="B166" s="53" t="s">
        <v>350</v>
      </c>
      <c r="C166" s="54" t="s">
        <v>196</v>
      </c>
      <c r="D166" s="55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7"/>
      <c r="T166" s="55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7"/>
      <c r="AJ166" s="55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7"/>
      <c r="AZ166" s="55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7"/>
      <c r="BP166" s="55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7"/>
      <c r="CH166" s="55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7"/>
      <c r="CX166" s="127"/>
      <c r="CY166" s="59" t="s">
        <v>351</v>
      </c>
      <c r="CZ166" s="60">
        <v>2</v>
      </c>
      <c r="DA166" s="60">
        <v>3</v>
      </c>
      <c r="DB166" s="61"/>
      <c r="DC166" s="62" t="s">
        <v>198</v>
      </c>
      <c r="DD166" s="63" t="str">
        <f t="shared" si="8"/>
        <v xml:space="preserve"> </v>
      </c>
      <c r="DE166" s="64">
        <f t="shared" si="9"/>
        <v>0</v>
      </c>
      <c r="DF166" s="65" t="s">
        <v>24</v>
      </c>
      <c r="DG166" s="66">
        <f t="shared" si="10"/>
        <v>0</v>
      </c>
      <c r="DH166" s="114"/>
      <c r="DI166" s="114"/>
      <c r="DJ166" s="68" t="str">
        <f t="shared" si="12"/>
        <v xml:space="preserve"> </v>
      </c>
    </row>
    <row r="167" spans="1:114">
      <c r="A167" s="18">
        <v>33</v>
      </c>
      <c r="B167" s="19" t="s">
        <v>360</v>
      </c>
      <c r="C167" s="20" t="s">
        <v>32</v>
      </c>
      <c r="D167" s="21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3"/>
      <c r="T167" s="21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3"/>
      <c r="AJ167" s="21" t="s">
        <v>33</v>
      </c>
      <c r="AK167" s="22" t="s">
        <v>33</v>
      </c>
      <c r="AL167" s="22" t="s">
        <v>33</v>
      </c>
      <c r="AM167" s="22" t="s">
        <v>33</v>
      </c>
      <c r="AN167" s="22" t="s">
        <v>33</v>
      </c>
      <c r="AO167" s="22" t="s">
        <v>33</v>
      </c>
      <c r="AP167" s="22" t="s">
        <v>33</v>
      </c>
      <c r="AQ167" s="22" t="s">
        <v>33</v>
      </c>
      <c r="AR167" s="22"/>
      <c r="AS167" s="22"/>
      <c r="AT167" s="22"/>
      <c r="AU167" s="22"/>
      <c r="AV167" s="22"/>
      <c r="AW167" s="22"/>
      <c r="AX167" s="22"/>
      <c r="AY167" s="23"/>
      <c r="AZ167" s="21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3"/>
      <c r="BP167" s="21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3"/>
      <c r="CH167" s="21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3"/>
      <c r="CX167" s="128" t="s">
        <v>361</v>
      </c>
      <c r="CY167" s="25" t="s">
        <v>362</v>
      </c>
      <c r="CZ167" s="26">
        <v>4</v>
      </c>
      <c r="DA167" s="26">
        <v>8</v>
      </c>
      <c r="DB167" s="70"/>
      <c r="DC167" s="28" t="s">
        <v>34</v>
      </c>
      <c r="DD167" s="29" t="str">
        <f t="shared" si="8"/>
        <v>Rabu</v>
      </c>
      <c r="DE167" s="30">
        <f t="shared" si="9"/>
        <v>1</v>
      </c>
      <c r="DF167" s="31" t="s">
        <v>24</v>
      </c>
      <c r="DG167" s="32">
        <f t="shared" si="10"/>
        <v>8</v>
      </c>
      <c r="DH167" s="33">
        <f>SUM(CZ167:CZ169)</f>
        <v>10</v>
      </c>
      <c r="DI167" s="33">
        <f>SUM(DA167:DA169)</f>
        <v>19</v>
      </c>
      <c r="DJ167" s="34" t="str">
        <f t="shared" si="12"/>
        <v>D3 Alat Berat</v>
      </c>
    </row>
    <row r="168" spans="1:114">
      <c r="A168" s="18"/>
      <c r="B168" s="35" t="s">
        <v>360</v>
      </c>
      <c r="C168" s="36" t="s">
        <v>19</v>
      </c>
      <c r="D168" s="37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9"/>
      <c r="T168" s="37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9"/>
      <c r="AJ168" s="37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9"/>
      <c r="AZ168" s="37" t="s">
        <v>20</v>
      </c>
      <c r="BA168" s="38" t="s">
        <v>20</v>
      </c>
      <c r="BB168" s="38" t="s">
        <v>20</v>
      </c>
      <c r="BC168" s="38" t="s">
        <v>20</v>
      </c>
      <c r="BD168" s="38" t="s">
        <v>20</v>
      </c>
      <c r="BE168" s="38" t="s">
        <v>20</v>
      </c>
      <c r="BF168" s="38" t="s">
        <v>20</v>
      </c>
      <c r="BG168" s="38" t="s">
        <v>20</v>
      </c>
      <c r="BH168" s="38"/>
      <c r="BI168" s="38"/>
      <c r="BJ168" s="38"/>
      <c r="BK168" s="38"/>
      <c r="BL168" s="38"/>
      <c r="BM168" s="38"/>
      <c r="BN168" s="38"/>
      <c r="BO168" s="39"/>
      <c r="BP168" s="37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9"/>
      <c r="CH168" s="37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9"/>
      <c r="CX168" s="126" t="s">
        <v>361</v>
      </c>
      <c r="CY168" s="41" t="s">
        <v>362</v>
      </c>
      <c r="CZ168" s="42">
        <v>4</v>
      </c>
      <c r="DA168" s="42">
        <v>8</v>
      </c>
      <c r="DB168" s="43"/>
      <c r="DC168" s="44" t="s">
        <v>23</v>
      </c>
      <c r="DD168" s="45" t="str">
        <f t="shared" si="8"/>
        <v>Kamis</v>
      </c>
      <c r="DE168" s="46">
        <f t="shared" si="9"/>
        <v>1</v>
      </c>
      <c r="DF168" s="47" t="s">
        <v>24</v>
      </c>
      <c r="DG168" s="48">
        <f t="shared" si="10"/>
        <v>8</v>
      </c>
      <c r="DH168" s="49"/>
      <c r="DI168" s="49"/>
      <c r="DJ168" s="50" t="str">
        <f t="shared" si="12"/>
        <v>D3 Alat Berat</v>
      </c>
    </row>
    <row r="169" spans="1:114" ht="15" thickBot="1">
      <c r="A169" s="18"/>
      <c r="B169" s="53" t="s">
        <v>360</v>
      </c>
      <c r="C169" s="54" t="s">
        <v>234</v>
      </c>
      <c r="D169" s="55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7"/>
      <c r="T169" s="55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7"/>
      <c r="AJ169" s="55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7"/>
      <c r="AZ169" s="55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7"/>
      <c r="BP169" s="55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7"/>
      <c r="CH169" s="55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7"/>
      <c r="CX169" s="127"/>
      <c r="CY169" s="59" t="s">
        <v>363</v>
      </c>
      <c r="CZ169" s="60">
        <v>2</v>
      </c>
      <c r="DA169" s="60">
        <v>3</v>
      </c>
      <c r="DB169" s="61"/>
      <c r="DC169" s="62" t="s">
        <v>198</v>
      </c>
      <c r="DD169" s="63" t="str">
        <f t="shared" si="8"/>
        <v xml:space="preserve"> </v>
      </c>
      <c r="DE169" s="64">
        <f t="shared" si="9"/>
        <v>0</v>
      </c>
      <c r="DF169" s="65" t="s">
        <v>24</v>
      </c>
      <c r="DG169" s="66">
        <f t="shared" si="10"/>
        <v>0</v>
      </c>
      <c r="DH169" s="76"/>
      <c r="DI169" s="76"/>
      <c r="DJ169" s="68" t="str">
        <f t="shared" si="12"/>
        <v xml:space="preserve"> </v>
      </c>
    </row>
    <row r="170" spans="1:114">
      <c r="A170" s="18">
        <v>34</v>
      </c>
      <c r="B170" s="117" t="s">
        <v>364</v>
      </c>
      <c r="C170" s="20" t="s">
        <v>181</v>
      </c>
      <c r="D170" s="21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3"/>
      <c r="T170" s="21" t="s">
        <v>182</v>
      </c>
      <c r="U170" s="22" t="s">
        <v>182</v>
      </c>
      <c r="V170" s="22" t="s">
        <v>182</v>
      </c>
      <c r="W170" s="22" t="s">
        <v>182</v>
      </c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3"/>
      <c r="AJ170" s="21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3"/>
      <c r="AZ170" s="21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3"/>
      <c r="BP170" s="21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3"/>
      <c r="CH170" s="21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3"/>
      <c r="CX170" s="128" t="s">
        <v>365</v>
      </c>
      <c r="CY170" s="25" t="s">
        <v>219</v>
      </c>
      <c r="CZ170" s="26">
        <v>2</v>
      </c>
      <c r="DA170" s="26">
        <v>4</v>
      </c>
      <c r="DB170" s="70"/>
      <c r="DC170" s="28" t="s">
        <v>127</v>
      </c>
      <c r="DD170" s="29" t="str">
        <f t="shared" si="8"/>
        <v>Selasa</v>
      </c>
      <c r="DE170" s="30">
        <f t="shared" si="9"/>
        <v>1</v>
      </c>
      <c r="DF170" s="31" t="s">
        <v>24</v>
      </c>
      <c r="DG170" s="32">
        <f t="shared" si="10"/>
        <v>4</v>
      </c>
      <c r="DH170" s="33">
        <f>SUM(CZ170:CZ175)</f>
        <v>12</v>
      </c>
      <c r="DI170" s="33">
        <f>SUM(DA170:DA175)</f>
        <v>22</v>
      </c>
      <c r="DJ170" s="34" t="str">
        <f t="shared" si="12"/>
        <v>D3 Mesin (Perawatan)</v>
      </c>
    </row>
    <row r="171" spans="1:114">
      <c r="A171" s="18"/>
      <c r="B171" s="116" t="s">
        <v>364</v>
      </c>
      <c r="C171" s="36" t="s">
        <v>73</v>
      </c>
      <c r="D171" s="37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9"/>
      <c r="T171" s="37"/>
      <c r="U171" s="38"/>
      <c r="V171" s="38"/>
      <c r="W171" s="38"/>
      <c r="X171" s="38" t="s">
        <v>92</v>
      </c>
      <c r="Y171" s="38" t="s">
        <v>92</v>
      </c>
      <c r="Z171" s="38" t="s">
        <v>92</v>
      </c>
      <c r="AA171" s="38" t="s">
        <v>92</v>
      </c>
      <c r="AB171" s="38"/>
      <c r="AC171" s="38"/>
      <c r="AD171" s="38"/>
      <c r="AE171" s="38"/>
      <c r="AF171" s="38"/>
      <c r="AG171" s="38"/>
      <c r="AH171" s="38"/>
      <c r="AI171" s="39"/>
      <c r="AJ171" s="37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9"/>
      <c r="AZ171" s="37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9"/>
      <c r="BP171" s="37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9"/>
      <c r="CH171" s="37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9"/>
      <c r="CX171" s="40" t="s">
        <v>223</v>
      </c>
      <c r="CY171" s="41" t="s">
        <v>224</v>
      </c>
      <c r="CZ171" s="42">
        <v>2</v>
      </c>
      <c r="DA171" s="42">
        <v>4</v>
      </c>
      <c r="DB171" s="43"/>
      <c r="DC171" s="44" t="s">
        <v>72</v>
      </c>
      <c r="DD171" s="45" t="str">
        <f t="shared" si="8"/>
        <v>Selasa</v>
      </c>
      <c r="DE171" s="46">
        <f t="shared" si="9"/>
        <v>5</v>
      </c>
      <c r="DF171" s="47" t="s">
        <v>24</v>
      </c>
      <c r="DG171" s="48">
        <f t="shared" si="10"/>
        <v>8</v>
      </c>
      <c r="DH171" s="52"/>
      <c r="DI171" s="52"/>
      <c r="DJ171" s="50" t="str">
        <f t="shared" si="12"/>
        <v>D3 Mesin (Perawatan)</v>
      </c>
    </row>
    <row r="172" spans="1:114">
      <c r="A172" s="18"/>
      <c r="B172" s="116" t="s">
        <v>364</v>
      </c>
      <c r="C172" s="36" t="s">
        <v>200</v>
      </c>
      <c r="D172" s="37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9"/>
      <c r="T172" s="37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9"/>
      <c r="AJ172" s="37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9"/>
      <c r="AZ172" s="37" t="s">
        <v>320</v>
      </c>
      <c r="BA172" s="38" t="s">
        <v>320</v>
      </c>
      <c r="BB172" s="38" t="s">
        <v>320</v>
      </c>
      <c r="BC172" s="38" t="s">
        <v>320</v>
      </c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9"/>
      <c r="BP172" s="37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9"/>
      <c r="CH172" s="37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9"/>
      <c r="CX172" s="126" t="s">
        <v>223</v>
      </c>
      <c r="CY172" s="41" t="s">
        <v>224</v>
      </c>
      <c r="CZ172" s="42">
        <v>2</v>
      </c>
      <c r="DA172" s="42">
        <v>4</v>
      </c>
      <c r="DB172" s="43"/>
      <c r="DC172" s="44" t="s">
        <v>349</v>
      </c>
      <c r="DD172" s="45" t="str">
        <f t="shared" si="8"/>
        <v>Kamis</v>
      </c>
      <c r="DE172" s="46">
        <f t="shared" si="9"/>
        <v>1</v>
      </c>
      <c r="DF172" s="47" t="s">
        <v>24</v>
      </c>
      <c r="DG172" s="48">
        <f t="shared" si="10"/>
        <v>4</v>
      </c>
      <c r="DH172" s="52"/>
      <c r="DI172" s="52"/>
      <c r="DJ172" s="50" t="str">
        <f t="shared" si="12"/>
        <v>D3 Mesin (Produksi)</v>
      </c>
    </row>
    <row r="173" spans="1:114">
      <c r="A173" s="18"/>
      <c r="B173" s="35" t="s">
        <v>364</v>
      </c>
      <c r="C173" s="36" t="s">
        <v>43</v>
      </c>
      <c r="D173" s="37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9"/>
      <c r="T173" s="37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9"/>
      <c r="AJ173" s="37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9"/>
      <c r="AZ173" s="37"/>
      <c r="BA173" s="38"/>
      <c r="BB173" s="38"/>
      <c r="BC173" s="38"/>
      <c r="BD173" s="38" t="s">
        <v>101</v>
      </c>
      <c r="BE173" s="38" t="s">
        <v>101</v>
      </c>
      <c r="BF173" s="38" t="s">
        <v>101</v>
      </c>
      <c r="BG173" s="38" t="s">
        <v>101</v>
      </c>
      <c r="BH173" s="38"/>
      <c r="BI173" s="38"/>
      <c r="BJ173" s="38"/>
      <c r="BK173" s="38"/>
      <c r="BL173" s="38"/>
      <c r="BM173" s="38"/>
      <c r="BN173" s="38"/>
      <c r="BO173" s="39"/>
      <c r="BP173" s="37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9"/>
      <c r="CH173" s="37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9"/>
      <c r="CX173" s="126" t="s">
        <v>366</v>
      </c>
      <c r="CY173" s="41" t="s">
        <v>367</v>
      </c>
      <c r="CZ173" s="42">
        <v>2</v>
      </c>
      <c r="DA173" s="42">
        <v>4</v>
      </c>
      <c r="DB173" s="43"/>
      <c r="DC173" s="44" t="s">
        <v>104</v>
      </c>
      <c r="DD173" s="45" t="str">
        <f t="shared" si="8"/>
        <v>Kamis</v>
      </c>
      <c r="DE173" s="46">
        <f t="shared" si="9"/>
        <v>5</v>
      </c>
      <c r="DF173" s="47" t="s">
        <v>24</v>
      </c>
      <c r="DG173" s="48">
        <f t="shared" si="10"/>
        <v>8</v>
      </c>
      <c r="DH173" s="52"/>
      <c r="DI173" s="52"/>
      <c r="DJ173" s="50" t="str">
        <f t="shared" si="12"/>
        <v>D4 Manufaktur</v>
      </c>
    </row>
    <row r="174" spans="1:114">
      <c r="A174" s="18"/>
      <c r="B174" s="35" t="s">
        <v>364</v>
      </c>
      <c r="C174" s="36" t="s">
        <v>368</v>
      </c>
      <c r="D174" s="37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9"/>
      <c r="T174" s="37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9"/>
      <c r="AJ174" s="37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9"/>
      <c r="AZ174" s="37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9"/>
      <c r="BP174" s="37" t="s">
        <v>369</v>
      </c>
      <c r="BQ174" s="38" t="s">
        <v>369</v>
      </c>
      <c r="BR174" s="38" t="s">
        <v>369</v>
      </c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9"/>
      <c r="CH174" s="37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9"/>
      <c r="CX174" s="126"/>
      <c r="CY174" s="41" t="s">
        <v>370</v>
      </c>
      <c r="CZ174" s="42">
        <v>2</v>
      </c>
      <c r="DA174" s="42">
        <v>3</v>
      </c>
      <c r="DB174" s="43"/>
      <c r="DC174" s="44" t="s">
        <v>371</v>
      </c>
      <c r="DD174" s="45" t="str">
        <f t="shared" si="8"/>
        <v>Jumat</v>
      </c>
      <c r="DE174" s="46">
        <f t="shared" si="9"/>
        <v>1</v>
      </c>
      <c r="DF174" s="47" t="s">
        <v>24</v>
      </c>
      <c r="DG174" s="48">
        <f t="shared" si="10"/>
        <v>3</v>
      </c>
      <c r="DH174" s="52"/>
      <c r="DI174" s="52"/>
      <c r="DJ174" s="50" t="str">
        <f t="shared" si="12"/>
        <v xml:space="preserve"> </v>
      </c>
    </row>
    <row r="175" spans="1:114" ht="15" thickBot="1">
      <c r="A175" s="18"/>
      <c r="B175" s="53" t="s">
        <v>364</v>
      </c>
      <c r="C175" s="54" t="s">
        <v>234</v>
      </c>
      <c r="D175" s="55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7"/>
      <c r="T175" s="55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7"/>
      <c r="AJ175" s="55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7"/>
      <c r="AZ175" s="55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7"/>
      <c r="BP175" s="55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7"/>
      <c r="CH175" s="55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7"/>
      <c r="CX175" s="127"/>
      <c r="CY175" s="59" t="s">
        <v>370</v>
      </c>
      <c r="CZ175" s="60">
        <v>2</v>
      </c>
      <c r="DA175" s="60">
        <v>3</v>
      </c>
      <c r="DB175" s="61"/>
      <c r="DC175" s="62" t="s">
        <v>198</v>
      </c>
      <c r="DD175" s="63" t="str">
        <f t="shared" si="8"/>
        <v xml:space="preserve"> </v>
      </c>
      <c r="DE175" s="64">
        <f t="shared" si="9"/>
        <v>0</v>
      </c>
      <c r="DF175" s="65" t="s">
        <v>24</v>
      </c>
      <c r="DG175" s="66">
        <f t="shared" si="10"/>
        <v>0</v>
      </c>
      <c r="DH175" s="114"/>
      <c r="DI175" s="114"/>
      <c r="DJ175" s="68" t="str">
        <f t="shared" si="12"/>
        <v xml:space="preserve"> </v>
      </c>
    </row>
    <row r="176" spans="1:114">
      <c r="A176" s="18">
        <v>35</v>
      </c>
      <c r="B176" s="19" t="s">
        <v>372</v>
      </c>
      <c r="C176" s="20" t="s">
        <v>118</v>
      </c>
      <c r="D176" s="21" t="s">
        <v>119</v>
      </c>
      <c r="E176" s="22" t="s">
        <v>119</v>
      </c>
      <c r="F176" s="22" t="s">
        <v>119</v>
      </c>
      <c r="G176" s="22" t="s">
        <v>119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3"/>
      <c r="T176" s="21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3"/>
      <c r="AJ176" s="21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3"/>
      <c r="AZ176" s="21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3"/>
      <c r="BP176" s="21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3"/>
      <c r="CH176" s="21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3"/>
      <c r="CX176" s="128" t="s">
        <v>297</v>
      </c>
      <c r="CY176" s="25" t="s">
        <v>298</v>
      </c>
      <c r="CZ176" s="26">
        <v>2</v>
      </c>
      <c r="DA176" s="26">
        <v>4</v>
      </c>
      <c r="DB176" s="70"/>
      <c r="DC176" s="28" t="s">
        <v>299</v>
      </c>
      <c r="DD176" s="29" t="str">
        <f t="shared" si="8"/>
        <v>Senin</v>
      </c>
      <c r="DE176" s="30">
        <f t="shared" si="9"/>
        <v>1</v>
      </c>
      <c r="DF176" s="31" t="s">
        <v>24</v>
      </c>
      <c r="DG176" s="32">
        <f t="shared" si="10"/>
        <v>4</v>
      </c>
      <c r="DH176" s="33">
        <f>SUM(CZ176:CZ180)</f>
        <v>13</v>
      </c>
      <c r="DI176" s="33">
        <f>SUM(DA176:DA180)</f>
        <v>26</v>
      </c>
      <c r="DJ176" s="34" t="str">
        <f t="shared" si="12"/>
        <v>D3 Energi</v>
      </c>
    </row>
    <row r="177" spans="1:114">
      <c r="A177" s="18"/>
      <c r="B177" s="35" t="s">
        <v>372</v>
      </c>
      <c r="C177" s="36" t="s">
        <v>123</v>
      </c>
      <c r="D177" s="37"/>
      <c r="E177" s="38"/>
      <c r="F177" s="38"/>
      <c r="G177" s="38"/>
      <c r="H177" s="38" t="s">
        <v>373</v>
      </c>
      <c r="I177" s="38" t="s">
        <v>373</v>
      </c>
      <c r="J177" s="38" t="s">
        <v>373</v>
      </c>
      <c r="K177" s="38" t="s">
        <v>373</v>
      </c>
      <c r="L177" s="38"/>
      <c r="M177" s="38"/>
      <c r="N177" s="38"/>
      <c r="O177" s="38"/>
      <c r="P177" s="38"/>
      <c r="Q177" s="38"/>
      <c r="R177" s="38"/>
      <c r="S177" s="39"/>
      <c r="T177" s="37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9"/>
      <c r="AJ177" s="37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9"/>
      <c r="AZ177" s="37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9"/>
      <c r="BP177" s="37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9"/>
      <c r="CH177" s="37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9"/>
      <c r="CX177" s="40" t="s">
        <v>297</v>
      </c>
      <c r="CY177" s="41" t="s">
        <v>298</v>
      </c>
      <c r="CZ177" s="42">
        <v>2</v>
      </c>
      <c r="DA177" s="42">
        <v>4</v>
      </c>
      <c r="DB177" s="43"/>
      <c r="DC177" s="44" t="s">
        <v>299</v>
      </c>
      <c r="DD177" s="45" t="str">
        <f t="shared" si="8"/>
        <v>Senin</v>
      </c>
      <c r="DE177" s="46">
        <f t="shared" si="9"/>
        <v>5</v>
      </c>
      <c r="DF177" s="47" t="s">
        <v>24</v>
      </c>
      <c r="DG177" s="48">
        <f t="shared" si="10"/>
        <v>8</v>
      </c>
      <c r="DH177" s="51"/>
      <c r="DI177" s="52"/>
      <c r="DJ177" s="50" t="str">
        <f t="shared" si="12"/>
        <v>D3 Energi</v>
      </c>
    </row>
    <row r="178" spans="1:114">
      <c r="A178" s="18"/>
      <c r="B178" s="35" t="s">
        <v>372</v>
      </c>
      <c r="C178" s="36" t="s">
        <v>171</v>
      </c>
      <c r="D178" s="37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9"/>
      <c r="T178" s="37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9"/>
      <c r="AJ178" s="37" t="s">
        <v>172</v>
      </c>
      <c r="AK178" s="38" t="s">
        <v>172</v>
      </c>
      <c r="AL178" s="38" t="s">
        <v>172</v>
      </c>
      <c r="AM178" s="38" t="s">
        <v>172</v>
      </c>
      <c r="AN178" s="38" t="s">
        <v>172</v>
      </c>
      <c r="AO178" s="38" t="s">
        <v>172</v>
      </c>
      <c r="AP178" s="38" t="s">
        <v>172</v>
      </c>
      <c r="AQ178" s="38" t="s">
        <v>172</v>
      </c>
      <c r="AR178" s="38"/>
      <c r="AS178" s="38"/>
      <c r="AT178" s="38"/>
      <c r="AU178" s="38"/>
      <c r="AV178" s="38"/>
      <c r="AW178" s="38"/>
      <c r="AX178" s="38"/>
      <c r="AY178" s="39"/>
      <c r="AZ178" s="37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9"/>
      <c r="BP178" s="37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9"/>
      <c r="CH178" s="37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9"/>
      <c r="CX178" s="125" t="s">
        <v>173</v>
      </c>
      <c r="CY178" s="41" t="s">
        <v>174</v>
      </c>
      <c r="CZ178" s="42">
        <v>4</v>
      </c>
      <c r="DA178" s="42">
        <v>8</v>
      </c>
      <c r="DB178" s="43"/>
      <c r="DC178" s="44" t="s">
        <v>87</v>
      </c>
      <c r="DD178" s="45" t="str">
        <f t="shared" si="8"/>
        <v>Rabu</v>
      </c>
      <c r="DE178" s="46">
        <f t="shared" si="9"/>
        <v>1</v>
      </c>
      <c r="DF178" s="47" t="s">
        <v>24</v>
      </c>
      <c r="DG178" s="48">
        <f t="shared" si="10"/>
        <v>8</v>
      </c>
      <c r="DH178" s="52"/>
      <c r="DI178" s="52"/>
      <c r="DJ178" s="50" t="str">
        <f t="shared" si="12"/>
        <v>D4 Pembangkit</v>
      </c>
    </row>
    <row r="179" spans="1:114">
      <c r="A179" s="18"/>
      <c r="B179" s="121" t="s">
        <v>372</v>
      </c>
      <c r="C179" s="36" t="s">
        <v>78</v>
      </c>
      <c r="D179" s="37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9"/>
      <c r="T179" s="37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9"/>
      <c r="AJ179" s="37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9"/>
      <c r="AZ179" s="37" t="s">
        <v>79</v>
      </c>
      <c r="BA179" s="38" t="s">
        <v>79</v>
      </c>
      <c r="BB179" s="38" t="s">
        <v>79</v>
      </c>
      <c r="BC179" s="38" t="s">
        <v>79</v>
      </c>
      <c r="BD179" s="38" t="s">
        <v>79</v>
      </c>
      <c r="BE179" s="38" t="s">
        <v>79</v>
      </c>
      <c r="BF179" s="38"/>
      <c r="BG179" s="38"/>
      <c r="BH179" s="38"/>
      <c r="BI179" s="38"/>
      <c r="BJ179" s="38"/>
      <c r="BK179" s="38"/>
      <c r="BL179" s="38"/>
      <c r="BM179" s="38"/>
      <c r="BN179" s="38"/>
      <c r="BO179" s="39"/>
      <c r="BP179" s="37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9"/>
      <c r="CH179" s="37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9"/>
      <c r="CX179" s="148" t="s">
        <v>374</v>
      </c>
      <c r="CY179" s="123" t="s">
        <v>375</v>
      </c>
      <c r="CZ179" s="42">
        <v>3</v>
      </c>
      <c r="DA179" s="42">
        <v>6</v>
      </c>
      <c r="DB179" s="42"/>
      <c r="DC179" s="42" t="s">
        <v>82</v>
      </c>
      <c r="DD179" s="43" t="str">
        <f t="shared" si="8"/>
        <v>Kamis</v>
      </c>
      <c r="DE179" s="124">
        <f t="shared" si="9"/>
        <v>1</v>
      </c>
      <c r="DF179" s="125" t="s">
        <v>24</v>
      </c>
      <c r="DG179" s="149">
        <f t="shared" si="10"/>
        <v>6</v>
      </c>
      <c r="DH179" s="52"/>
      <c r="DI179" s="52"/>
      <c r="DJ179" s="50" t="str">
        <f t="shared" si="12"/>
        <v>D4 Pembangkit</v>
      </c>
    </row>
    <row r="180" spans="1:114" ht="15" thickBot="1">
      <c r="A180" s="18"/>
      <c r="B180" s="53" t="s">
        <v>372</v>
      </c>
      <c r="C180" s="54" t="s">
        <v>171</v>
      </c>
      <c r="D180" s="55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7"/>
      <c r="T180" s="55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7"/>
      <c r="AJ180" s="55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7"/>
      <c r="AZ180" s="55"/>
      <c r="BA180" s="56"/>
      <c r="BB180" s="56"/>
      <c r="BC180" s="56"/>
      <c r="BD180" s="56"/>
      <c r="BE180" s="56"/>
      <c r="BF180" s="56" t="s">
        <v>172</v>
      </c>
      <c r="BG180" s="56" t="s">
        <v>172</v>
      </c>
      <c r="BH180" s="56" t="s">
        <v>172</v>
      </c>
      <c r="BI180" s="56" t="s">
        <v>172</v>
      </c>
      <c r="BJ180" s="56"/>
      <c r="BK180" s="56"/>
      <c r="BL180" s="56"/>
      <c r="BM180" s="56"/>
      <c r="BN180" s="56"/>
      <c r="BO180" s="57"/>
      <c r="BP180" s="55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7"/>
      <c r="CH180" s="55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7"/>
      <c r="CX180" s="127" t="s">
        <v>376</v>
      </c>
      <c r="CY180" s="59" t="s">
        <v>377</v>
      </c>
      <c r="CZ180" s="60">
        <v>2</v>
      </c>
      <c r="DA180" s="60">
        <v>4</v>
      </c>
      <c r="DB180" s="120"/>
      <c r="DC180" s="62" t="s">
        <v>82</v>
      </c>
      <c r="DD180" s="63" t="str">
        <f t="shared" si="8"/>
        <v>Kamis</v>
      </c>
      <c r="DE180" s="64">
        <f t="shared" si="9"/>
        <v>7</v>
      </c>
      <c r="DF180" s="65" t="s">
        <v>24</v>
      </c>
      <c r="DG180" s="66">
        <f t="shared" si="10"/>
        <v>10</v>
      </c>
      <c r="DH180" s="114"/>
      <c r="DI180" s="114"/>
      <c r="DJ180" s="68" t="str">
        <f t="shared" si="12"/>
        <v>D4 Pembangkit</v>
      </c>
    </row>
    <row r="181" spans="1:114">
      <c r="A181" s="18">
        <v>36</v>
      </c>
      <c r="B181" s="19" t="s">
        <v>378</v>
      </c>
      <c r="C181" s="20" t="s">
        <v>118</v>
      </c>
      <c r="D181" s="21" t="s">
        <v>119</v>
      </c>
      <c r="E181" s="22" t="s">
        <v>119</v>
      </c>
      <c r="F181" s="22" t="s">
        <v>119</v>
      </c>
      <c r="G181" s="22" t="s">
        <v>119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1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3"/>
      <c r="AJ181" s="21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3"/>
      <c r="AZ181" s="21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3"/>
      <c r="BP181" s="21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3"/>
      <c r="CH181" s="21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3"/>
      <c r="CX181" s="128" t="s">
        <v>297</v>
      </c>
      <c r="CY181" s="25" t="s">
        <v>298</v>
      </c>
      <c r="CZ181" s="26">
        <v>2</v>
      </c>
      <c r="DA181" s="26">
        <v>4</v>
      </c>
      <c r="DB181" s="27"/>
      <c r="DC181" s="28" t="s">
        <v>299</v>
      </c>
      <c r="DD181" s="29" t="str">
        <f t="shared" si="8"/>
        <v>Senin</v>
      </c>
      <c r="DE181" s="30">
        <f t="shared" si="9"/>
        <v>1</v>
      </c>
      <c r="DF181" s="31" t="s">
        <v>24</v>
      </c>
      <c r="DG181" s="32">
        <f t="shared" si="10"/>
        <v>4</v>
      </c>
      <c r="DH181" s="33">
        <f>SUM(CZ181:CZ182)</f>
        <v>4</v>
      </c>
      <c r="DI181" s="33">
        <f>SUM(DA181:DA182)</f>
        <v>8</v>
      </c>
      <c r="DJ181" s="34" t="str">
        <f t="shared" si="12"/>
        <v>D3 Energi</v>
      </c>
    </row>
    <row r="182" spans="1:114" ht="15" thickBot="1">
      <c r="A182" s="18"/>
      <c r="B182" s="53" t="s">
        <v>378</v>
      </c>
      <c r="C182" s="54" t="s">
        <v>123</v>
      </c>
      <c r="D182" s="55"/>
      <c r="E182" s="56"/>
      <c r="F182" s="56"/>
      <c r="G182" s="56"/>
      <c r="H182" s="56" t="s">
        <v>124</v>
      </c>
      <c r="I182" s="56" t="s">
        <v>124</v>
      </c>
      <c r="J182" s="56" t="s">
        <v>124</v>
      </c>
      <c r="K182" s="56" t="s">
        <v>124</v>
      </c>
      <c r="L182" s="56"/>
      <c r="M182" s="56"/>
      <c r="N182" s="56"/>
      <c r="O182" s="56"/>
      <c r="P182" s="56"/>
      <c r="Q182" s="56"/>
      <c r="R182" s="56"/>
      <c r="S182" s="57"/>
      <c r="T182" s="55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7"/>
      <c r="AJ182" s="55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7"/>
      <c r="AZ182" s="55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7"/>
      <c r="BP182" s="55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7"/>
      <c r="CH182" s="55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7"/>
      <c r="CX182" s="58" t="s">
        <v>297</v>
      </c>
      <c r="CY182" s="59" t="s">
        <v>298</v>
      </c>
      <c r="CZ182" s="60">
        <v>2</v>
      </c>
      <c r="DA182" s="60">
        <v>4</v>
      </c>
      <c r="DB182" s="61"/>
      <c r="DC182" s="62" t="s">
        <v>299</v>
      </c>
      <c r="DD182" s="63" t="str">
        <f t="shared" si="8"/>
        <v>Senin</v>
      </c>
      <c r="DE182" s="64">
        <f t="shared" si="9"/>
        <v>5</v>
      </c>
      <c r="DF182" s="65" t="s">
        <v>24</v>
      </c>
      <c r="DG182" s="66">
        <f t="shared" si="10"/>
        <v>8</v>
      </c>
      <c r="DH182" s="114"/>
      <c r="DI182" s="114"/>
      <c r="DJ182" s="68" t="str">
        <f t="shared" si="12"/>
        <v>D3 Energi</v>
      </c>
    </row>
    <row r="183" spans="1:114">
      <c r="A183" s="18">
        <v>37</v>
      </c>
      <c r="B183" s="19" t="s">
        <v>379</v>
      </c>
      <c r="C183" s="20" t="s">
        <v>88</v>
      </c>
      <c r="D183" s="21" t="s">
        <v>89</v>
      </c>
      <c r="E183" s="22" t="s">
        <v>89</v>
      </c>
      <c r="F183" s="22" t="s">
        <v>89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1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3"/>
      <c r="AJ183" s="21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3"/>
      <c r="AZ183" s="21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3"/>
      <c r="BP183" s="21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3"/>
      <c r="CH183" s="21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3"/>
      <c r="CX183" s="24" t="s">
        <v>380</v>
      </c>
      <c r="CY183" s="25" t="s">
        <v>381</v>
      </c>
      <c r="CZ183" s="26">
        <v>3</v>
      </c>
      <c r="DA183" s="26">
        <v>3</v>
      </c>
      <c r="DB183" s="27"/>
      <c r="DC183" s="28" t="s">
        <v>127</v>
      </c>
      <c r="DD183" s="29" t="str">
        <f t="shared" si="8"/>
        <v>Senin</v>
      </c>
      <c r="DE183" s="30">
        <f t="shared" si="9"/>
        <v>1</v>
      </c>
      <c r="DF183" s="31" t="s">
        <v>24</v>
      </c>
      <c r="DG183" s="32">
        <f t="shared" si="10"/>
        <v>3</v>
      </c>
      <c r="DH183" s="147">
        <f>SUM(CZ183:CZ190)</f>
        <v>24</v>
      </c>
      <c r="DI183" s="147">
        <f>SUM(DA183:DA190)</f>
        <v>28</v>
      </c>
      <c r="DJ183" s="34" t="str">
        <f t="shared" si="12"/>
        <v>D3 Energi</v>
      </c>
    </row>
    <row r="184" spans="1:114">
      <c r="A184" s="18"/>
      <c r="B184" s="35" t="s">
        <v>379</v>
      </c>
      <c r="C184" s="36" t="s">
        <v>32</v>
      </c>
      <c r="D184" s="37"/>
      <c r="E184" s="38"/>
      <c r="F184" s="38"/>
      <c r="G184" s="38"/>
      <c r="H184" s="38" t="s">
        <v>33</v>
      </c>
      <c r="I184" s="38" t="s">
        <v>33</v>
      </c>
      <c r="J184" s="38" t="s">
        <v>33</v>
      </c>
      <c r="K184" s="38" t="s">
        <v>33</v>
      </c>
      <c r="L184" s="38"/>
      <c r="M184" s="38"/>
      <c r="N184" s="38"/>
      <c r="O184" s="38"/>
      <c r="P184" s="38"/>
      <c r="Q184" s="38"/>
      <c r="R184" s="38"/>
      <c r="S184" s="39"/>
      <c r="T184" s="37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9"/>
      <c r="AJ184" s="37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9"/>
      <c r="AZ184" s="37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9"/>
      <c r="BP184" s="37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9"/>
      <c r="CH184" s="37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9"/>
      <c r="CX184" s="40" t="s">
        <v>382</v>
      </c>
      <c r="CY184" s="41" t="s">
        <v>287</v>
      </c>
      <c r="CZ184" s="42">
        <v>3</v>
      </c>
      <c r="DA184" s="42">
        <v>4</v>
      </c>
      <c r="DB184" s="43"/>
      <c r="DC184" s="44" t="s">
        <v>34</v>
      </c>
      <c r="DD184" s="45" t="str">
        <f t="shared" si="8"/>
        <v>Senin</v>
      </c>
      <c r="DE184" s="46">
        <f t="shared" si="9"/>
        <v>5</v>
      </c>
      <c r="DF184" s="47" t="s">
        <v>24</v>
      </c>
      <c r="DG184" s="48">
        <f t="shared" si="10"/>
        <v>8</v>
      </c>
      <c r="DH184" s="52"/>
      <c r="DI184" s="52"/>
      <c r="DJ184" s="50" t="str">
        <f t="shared" si="12"/>
        <v>D3 Alat Berat</v>
      </c>
    </row>
    <row r="185" spans="1:114">
      <c r="A185" s="18"/>
      <c r="B185" s="35" t="s">
        <v>379</v>
      </c>
      <c r="C185" s="36" t="s">
        <v>83</v>
      </c>
      <c r="D185" s="37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9"/>
      <c r="T185" s="37" t="s">
        <v>84</v>
      </c>
      <c r="U185" s="38" t="s">
        <v>84</v>
      </c>
      <c r="V185" s="38" t="s">
        <v>84</v>
      </c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9"/>
      <c r="AJ185" s="37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9"/>
      <c r="AZ185" s="37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9"/>
      <c r="BP185" s="37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9"/>
      <c r="CH185" s="37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9"/>
      <c r="CX185" s="40" t="s">
        <v>380</v>
      </c>
      <c r="CY185" s="41" t="s">
        <v>381</v>
      </c>
      <c r="CZ185" s="42">
        <v>3</v>
      </c>
      <c r="DA185" s="42">
        <v>3</v>
      </c>
      <c r="DB185" s="43"/>
      <c r="DC185" s="44" t="s">
        <v>90</v>
      </c>
      <c r="DD185" s="45" t="str">
        <f t="shared" si="8"/>
        <v>Selasa</v>
      </c>
      <c r="DE185" s="46">
        <f t="shared" si="9"/>
        <v>1</v>
      </c>
      <c r="DF185" s="47" t="s">
        <v>24</v>
      </c>
      <c r="DG185" s="48">
        <f t="shared" si="10"/>
        <v>3</v>
      </c>
      <c r="DH185" s="52"/>
      <c r="DI185" s="52"/>
      <c r="DJ185" s="50" t="str">
        <f t="shared" si="12"/>
        <v>D3 Energi</v>
      </c>
    </row>
    <row r="186" spans="1:114">
      <c r="A186" s="18"/>
      <c r="B186" s="35" t="s">
        <v>379</v>
      </c>
      <c r="C186" s="36" t="s">
        <v>158</v>
      </c>
      <c r="D186" s="37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9"/>
      <c r="T186" s="37"/>
      <c r="U186" s="38"/>
      <c r="V186" s="38"/>
      <c r="W186" s="38"/>
      <c r="X186" s="38" t="s">
        <v>159</v>
      </c>
      <c r="Y186" s="38" t="s">
        <v>159</v>
      </c>
      <c r="Z186" s="38" t="s">
        <v>159</v>
      </c>
      <c r="AA186" s="38"/>
      <c r="AB186" s="38"/>
      <c r="AC186" s="38"/>
      <c r="AD186" s="38"/>
      <c r="AE186" s="38"/>
      <c r="AF186" s="38"/>
      <c r="AG186" s="38"/>
      <c r="AH186" s="38"/>
      <c r="AI186" s="39"/>
      <c r="AJ186" s="37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9"/>
      <c r="AZ186" s="37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9"/>
      <c r="BP186" s="37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9"/>
      <c r="CH186" s="37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9"/>
      <c r="CX186" s="40" t="s">
        <v>288</v>
      </c>
      <c r="CY186" s="41" t="s">
        <v>383</v>
      </c>
      <c r="CZ186" s="42">
        <v>3</v>
      </c>
      <c r="DA186" s="42">
        <v>3</v>
      </c>
      <c r="DB186" s="43"/>
      <c r="DC186" s="44" t="s">
        <v>187</v>
      </c>
      <c r="DD186" s="45" t="str">
        <f t="shared" si="8"/>
        <v>Selasa</v>
      </c>
      <c r="DE186" s="46">
        <f t="shared" si="9"/>
        <v>5</v>
      </c>
      <c r="DF186" s="47" t="s">
        <v>24</v>
      </c>
      <c r="DG186" s="48">
        <f t="shared" si="10"/>
        <v>7</v>
      </c>
      <c r="DH186" s="52"/>
      <c r="DI186" s="52"/>
      <c r="DJ186" s="50" t="str">
        <f t="shared" si="12"/>
        <v>D3 Mesin</v>
      </c>
    </row>
    <row r="187" spans="1:114">
      <c r="A187" s="18"/>
      <c r="B187" s="121" t="s">
        <v>379</v>
      </c>
      <c r="C187" s="36" t="s">
        <v>68</v>
      </c>
      <c r="D187" s="37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9"/>
      <c r="T187" s="37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9"/>
      <c r="AJ187" s="37" t="s">
        <v>69</v>
      </c>
      <c r="AK187" s="38" t="s">
        <v>69</v>
      </c>
      <c r="AL187" s="38" t="s">
        <v>69</v>
      </c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9"/>
      <c r="AZ187" s="37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9"/>
      <c r="BP187" s="37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9"/>
      <c r="CH187" s="37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9"/>
      <c r="CX187" s="40" t="s">
        <v>288</v>
      </c>
      <c r="CY187" s="123" t="s">
        <v>383</v>
      </c>
      <c r="CZ187" s="42">
        <v>3</v>
      </c>
      <c r="DA187" s="42">
        <v>3</v>
      </c>
      <c r="DB187" s="43"/>
      <c r="DC187" s="44" t="s">
        <v>54</v>
      </c>
      <c r="DD187" s="45" t="str">
        <f t="shared" si="8"/>
        <v>Rabu</v>
      </c>
      <c r="DE187" s="46">
        <f t="shared" si="9"/>
        <v>1</v>
      </c>
      <c r="DF187" s="47" t="s">
        <v>24</v>
      </c>
      <c r="DG187" s="48">
        <f t="shared" si="10"/>
        <v>3</v>
      </c>
      <c r="DH187" s="51"/>
      <c r="DI187" s="52"/>
      <c r="DJ187" s="50" t="str">
        <f t="shared" si="12"/>
        <v>D3 Mesin</v>
      </c>
    </row>
    <row r="188" spans="1:114">
      <c r="A188" s="18"/>
      <c r="B188" s="115" t="s">
        <v>379</v>
      </c>
      <c r="C188" s="36" t="s">
        <v>214</v>
      </c>
      <c r="D188" s="37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9"/>
      <c r="T188" s="37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9"/>
      <c r="AJ188" s="37"/>
      <c r="AK188" s="38"/>
      <c r="AL188" s="38"/>
      <c r="AM188" s="38"/>
      <c r="AN188" s="38" t="s">
        <v>215</v>
      </c>
      <c r="AO188" s="38" t="s">
        <v>215</v>
      </c>
      <c r="AP188" s="38" t="s">
        <v>215</v>
      </c>
      <c r="AQ188" s="38" t="s">
        <v>215</v>
      </c>
      <c r="AR188" s="38"/>
      <c r="AS188" s="38"/>
      <c r="AT188" s="38"/>
      <c r="AU188" s="38"/>
      <c r="AV188" s="38"/>
      <c r="AW188" s="38"/>
      <c r="AX188" s="38"/>
      <c r="AY188" s="39"/>
      <c r="AZ188" s="37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9"/>
      <c r="BP188" s="37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9"/>
      <c r="CH188" s="37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9"/>
      <c r="CX188" s="40" t="s">
        <v>288</v>
      </c>
      <c r="CY188" s="41" t="s">
        <v>384</v>
      </c>
      <c r="CZ188" s="42">
        <v>3</v>
      </c>
      <c r="DA188" s="42">
        <v>4</v>
      </c>
      <c r="DB188" s="43"/>
      <c r="DC188" s="44" t="s">
        <v>111</v>
      </c>
      <c r="DD188" s="45" t="str">
        <f t="shared" si="8"/>
        <v>Rabu</v>
      </c>
      <c r="DE188" s="46">
        <f t="shared" si="9"/>
        <v>5</v>
      </c>
      <c r="DF188" s="47" t="s">
        <v>24</v>
      </c>
      <c r="DG188" s="48">
        <f t="shared" si="10"/>
        <v>8</v>
      </c>
      <c r="DH188" s="52"/>
      <c r="DI188" s="52"/>
      <c r="DJ188" s="50" t="str">
        <f t="shared" si="12"/>
        <v>D4 Pembangkit</v>
      </c>
    </row>
    <row r="189" spans="1:114">
      <c r="A189" s="18"/>
      <c r="B189" s="116" t="s">
        <v>379</v>
      </c>
      <c r="C189" s="36" t="s">
        <v>166</v>
      </c>
      <c r="D189" s="37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9"/>
      <c r="T189" s="37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9"/>
      <c r="AJ189" s="37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9"/>
      <c r="AZ189" s="37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9"/>
      <c r="BP189" s="37" t="s">
        <v>385</v>
      </c>
      <c r="BQ189" s="38" t="s">
        <v>167</v>
      </c>
      <c r="BR189" s="38" t="s">
        <v>167</v>
      </c>
      <c r="BS189" s="38" t="s">
        <v>167</v>
      </c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9"/>
      <c r="CH189" s="37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9"/>
      <c r="CX189" s="40" t="s">
        <v>380</v>
      </c>
      <c r="CY189" s="41" t="s">
        <v>287</v>
      </c>
      <c r="CZ189" s="42">
        <v>3</v>
      </c>
      <c r="DA189" s="42">
        <v>4</v>
      </c>
      <c r="DB189" s="43"/>
      <c r="DC189" s="44" t="s">
        <v>290</v>
      </c>
      <c r="DD189" s="45" t="str">
        <f t="shared" si="8"/>
        <v>Jumat</v>
      </c>
      <c r="DE189" s="46">
        <f t="shared" si="9"/>
        <v>1</v>
      </c>
      <c r="DF189" s="47" t="s">
        <v>24</v>
      </c>
      <c r="DG189" s="48">
        <f t="shared" si="10"/>
        <v>4</v>
      </c>
      <c r="DH189" s="52"/>
      <c r="DI189" s="52"/>
      <c r="DJ189" s="50" t="str">
        <f t="shared" si="12"/>
        <v xml:space="preserve"> </v>
      </c>
    </row>
    <row r="190" spans="1:114" ht="15" thickBot="1">
      <c r="A190" s="18"/>
      <c r="B190" s="119" t="s">
        <v>379</v>
      </c>
      <c r="C190" s="54" t="s">
        <v>19</v>
      </c>
      <c r="D190" s="55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7"/>
      <c r="T190" s="55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7"/>
      <c r="AJ190" s="55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7"/>
      <c r="AZ190" s="55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7"/>
      <c r="BP190" s="55"/>
      <c r="BQ190" s="56"/>
      <c r="BR190" s="56"/>
      <c r="BS190" s="56"/>
      <c r="BT190" s="56"/>
      <c r="BU190" s="56"/>
      <c r="BV190" s="56" t="s">
        <v>20</v>
      </c>
      <c r="BW190" s="56" t="s">
        <v>20</v>
      </c>
      <c r="BX190" s="56" t="s">
        <v>20</v>
      </c>
      <c r="BY190" s="56" t="s">
        <v>20</v>
      </c>
      <c r="BZ190" s="56"/>
      <c r="CA190" s="56"/>
      <c r="CB190" s="56"/>
      <c r="CC190" s="56"/>
      <c r="CD190" s="56"/>
      <c r="CE190" s="56"/>
      <c r="CF190" s="56"/>
      <c r="CG190" s="57"/>
      <c r="CH190" s="55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7"/>
      <c r="CX190" s="58" t="s">
        <v>382</v>
      </c>
      <c r="CY190" s="59" t="s">
        <v>287</v>
      </c>
      <c r="CZ190" s="60">
        <v>3</v>
      </c>
      <c r="DA190" s="60">
        <v>4</v>
      </c>
      <c r="DB190" s="61"/>
      <c r="DC190" s="150" t="s">
        <v>23</v>
      </c>
      <c r="DD190" s="63" t="str">
        <f t="shared" si="8"/>
        <v>Jumat</v>
      </c>
      <c r="DE190" s="64">
        <f t="shared" si="9"/>
        <v>5</v>
      </c>
      <c r="DF190" s="65" t="s">
        <v>24</v>
      </c>
      <c r="DG190" s="66">
        <f t="shared" si="10"/>
        <v>8</v>
      </c>
      <c r="DH190" s="114"/>
      <c r="DI190" s="114"/>
      <c r="DJ190" s="68" t="str">
        <f t="shared" si="12"/>
        <v>D3 Alat Berat</v>
      </c>
    </row>
    <row r="191" spans="1:114">
      <c r="A191" s="18">
        <v>38</v>
      </c>
      <c r="B191" s="19" t="s">
        <v>386</v>
      </c>
      <c r="C191" s="20" t="s">
        <v>50</v>
      </c>
      <c r="D191" s="21" t="s">
        <v>51</v>
      </c>
      <c r="E191" s="22" t="s">
        <v>51</v>
      </c>
      <c r="F191" s="22" t="s">
        <v>51</v>
      </c>
      <c r="G191" s="22" t="s">
        <v>51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1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3"/>
      <c r="AJ191" s="21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3"/>
      <c r="AZ191" s="21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3"/>
      <c r="BP191" s="21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3"/>
      <c r="CH191" s="21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3"/>
      <c r="CX191" s="24" t="s">
        <v>387</v>
      </c>
      <c r="CY191" s="25" t="s">
        <v>388</v>
      </c>
      <c r="CZ191" s="26">
        <v>2</v>
      </c>
      <c r="DA191" s="26">
        <v>4</v>
      </c>
      <c r="DB191" s="70"/>
      <c r="DC191" s="28" t="s">
        <v>54</v>
      </c>
      <c r="DD191" s="29" t="str">
        <f t="shared" si="8"/>
        <v>Senin</v>
      </c>
      <c r="DE191" s="30">
        <f t="shared" si="9"/>
        <v>1</v>
      </c>
      <c r="DF191" s="31" t="s">
        <v>24</v>
      </c>
      <c r="DG191" s="32">
        <f t="shared" si="10"/>
        <v>4</v>
      </c>
      <c r="DH191" s="33">
        <f>SUM(CZ191:CZ196)</f>
        <v>12</v>
      </c>
      <c r="DI191" s="33">
        <f>SUM(DA191:DA196)</f>
        <v>23</v>
      </c>
      <c r="DJ191" s="34" t="str">
        <f t="shared" si="12"/>
        <v>D4 Manufaktur</v>
      </c>
    </row>
    <row r="192" spans="1:114">
      <c r="A192" s="18"/>
      <c r="B192" s="35" t="s">
        <v>386</v>
      </c>
      <c r="C192" s="36" t="s">
        <v>368</v>
      </c>
      <c r="D192" s="37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9"/>
      <c r="T192" s="37" t="s">
        <v>369</v>
      </c>
      <c r="U192" s="38" t="s">
        <v>369</v>
      </c>
      <c r="V192" s="38" t="s">
        <v>369</v>
      </c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9"/>
      <c r="AJ192" s="37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9"/>
      <c r="AZ192" s="37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9"/>
      <c r="BP192" s="37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9"/>
      <c r="CH192" s="37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9"/>
      <c r="CX192" s="40"/>
      <c r="CY192" s="41" t="s">
        <v>389</v>
      </c>
      <c r="CZ192" s="42">
        <v>2</v>
      </c>
      <c r="DA192" s="42">
        <v>3</v>
      </c>
      <c r="DB192" s="43"/>
      <c r="DC192" s="44" t="s">
        <v>371</v>
      </c>
      <c r="DD192" s="45" t="str">
        <f t="shared" si="8"/>
        <v>Selasa</v>
      </c>
      <c r="DE192" s="46">
        <f t="shared" si="9"/>
        <v>1</v>
      </c>
      <c r="DF192" s="47" t="s">
        <v>24</v>
      </c>
      <c r="DG192" s="48">
        <f t="shared" si="10"/>
        <v>3</v>
      </c>
      <c r="DH192" s="52"/>
      <c r="DI192" s="52"/>
      <c r="DJ192" s="50" t="str">
        <f t="shared" si="12"/>
        <v xml:space="preserve"> </v>
      </c>
    </row>
    <row r="193" spans="1:114">
      <c r="A193" s="18"/>
      <c r="B193" s="35" t="s">
        <v>386</v>
      </c>
      <c r="C193" s="36" t="s">
        <v>200</v>
      </c>
      <c r="D193" s="37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9"/>
      <c r="T193" s="37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9"/>
      <c r="AJ193" s="37" t="s">
        <v>320</v>
      </c>
      <c r="AK193" s="38" t="s">
        <v>320</v>
      </c>
      <c r="AL193" s="38" t="s">
        <v>320</v>
      </c>
      <c r="AM193" s="38" t="s">
        <v>320</v>
      </c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9"/>
      <c r="AZ193" s="37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9"/>
      <c r="BP193" s="37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9"/>
      <c r="CH193" s="37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9"/>
      <c r="CX193" s="73" t="s">
        <v>93</v>
      </c>
      <c r="CY193" s="41" t="s">
        <v>94</v>
      </c>
      <c r="CZ193" s="42">
        <v>2</v>
      </c>
      <c r="DA193" s="42">
        <v>4</v>
      </c>
      <c r="DB193" s="43"/>
      <c r="DC193" s="44" t="s">
        <v>72</v>
      </c>
      <c r="DD193" s="45" t="str">
        <f t="shared" si="8"/>
        <v>Rabu</v>
      </c>
      <c r="DE193" s="46">
        <f t="shared" si="9"/>
        <v>1</v>
      </c>
      <c r="DF193" s="47" t="s">
        <v>24</v>
      </c>
      <c r="DG193" s="48">
        <f t="shared" si="10"/>
        <v>4</v>
      </c>
      <c r="DH193" s="52"/>
      <c r="DI193" s="52"/>
      <c r="DJ193" s="50" t="str">
        <f t="shared" si="12"/>
        <v>D3 Mesin (Produksi)</v>
      </c>
    </row>
    <row r="194" spans="1:114">
      <c r="A194" s="18"/>
      <c r="B194" s="35" t="s">
        <v>386</v>
      </c>
      <c r="C194" s="36" t="s">
        <v>134</v>
      </c>
      <c r="D194" s="37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9"/>
      <c r="T194" s="37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9"/>
      <c r="AJ194" s="37"/>
      <c r="AK194" s="38"/>
      <c r="AL194" s="38"/>
      <c r="AM194" s="38"/>
      <c r="AN194" s="38" t="s">
        <v>154</v>
      </c>
      <c r="AO194" s="38" t="s">
        <v>154</v>
      </c>
      <c r="AP194" s="38" t="s">
        <v>154</v>
      </c>
      <c r="AQ194" s="38" t="s">
        <v>154</v>
      </c>
      <c r="AR194" s="38"/>
      <c r="AS194" s="38"/>
      <c r="AT194" s="38"/>
      <c r="AU194" s="38"/>
      <c r="AV194" s="38"/>
      <c r="AW194" s="38"/>
      <c r="AX194" s="38"/>
      <c r="AY194" s="39"/>
      <c r="AZ194" s="37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9"/>
      <c r="BP194" s="37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9"/>
      <c r="CH194" s="37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9"/>
      <c r="CX194" s="40" t="s">
        <v>390</v>
      </c>
      <c r="CY194" s="41" t="s">
        <v>391</v>
      </c>
      <c r="CZ194" s="42">
        <v>2</v>
      </c>
      <c r="DA194" s="42">
        <v>4</v>
      </c>
      <c r="DB194" s="43"/>
      <c r="DC194" s="151" t="s">
        <v>108</v>
      </c>
      <c r="DD194" s="45" t="str">
        <f t="shared" si="8"/>
        <v>Rabu</v>
      </c>
      <c r="DE194" s="46">
        <f t="shared" si="9"/>
        <v>5</v>
      </c>
      <c r="DF194" s="47" t="s">
        <v>24</v>
      </c>
      <c r="DG194" s="48">
        <f t="shared" si="10"/>
        <v>8</v>
      </c>
      <c r="DH194" s="52"/>
      <c r="DI194" s="52"/>
      <c r="DJ194" s="50" t="str">
        <f t="shared" si="12"/>
        <v>D3 Mesin</v>
      </c>
    </row>
    <row r="195" spans="1:114">
      <c r="A195" s="18"/>
      <c r="B195" s="35" t="s">
        <v>386</v>
      </c>
      <c r="C195" s="36" t="s">
        <v>55</v>
      </c>
      <c r="D195" s="37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9"/>
      <c r="T195" s="37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9"/>
      <c r="AJ195" s="37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9"/>
      <c r="AZ195" s="37" t="s">
        <v>56</v>
      </c>
      <c r="BA195" s="38" t="s">
        <v>56</v>
      </c>
      <c r="BB195" s="38" t="s">
        <v>56</v>
      </c>
      <c r="BC195" s="38" t="s">
        <v>56</v>
      </c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9"/>
      <c r="BP195" s="37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9"/>
      <c r="CH195" s="37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9"/>
      <c r="CX195" s="40" t="s">
        <v>392</v>
      </c>
      <c r="CY195" s="41" t="s">
        <v>393</v>
      </c>
      <c r="CZ195" s="42">
        <v>2</v>
      </c>
      <c r="DA195" s="42">
        <v>4</v>
      </c>
      <c r="DB195" s="43"/>
      <c r="DC195" s="44" t="s">
        <v>111</v>
      </c>
      <c r="DD195" s="45" t="str">
        <f t="shared" ref="DD195:DD258" si="13">IF(COUNTA(D195:S195)&gt;0,"Senin",IF(COUNTA(T195:AI195)&gt;0,"Selasa",IF(COUNTA(AJ195:AY195)&gt;0,"Rabu",IF(COUNTA(AZ195:BO195)&gt;0,"Kamis",IF(COUNTA(BP195:CG195)&gt;0,"Jumat",IF(COUNTA(CH195:CW195)&gt;0,"Sabtu"," "))))))</f>
        <v>Kamis</v>
      </c>
      <c r="DE195" s="46">
        <f t="shared" ref="DE195:DE258" si="14">IF(COUNTA(D195),1,IF(COUNTA(E195),2,IF(COUNTA(F195),3,IF(COUNTA(G195),4,IF(COUNTA(H195),5,IF(COUNTA(I195),6,IF(COUNTA(J195),7,IF(COUNTA(K195),8,IF(COUNTA(L195),9,IF(COUNTA(M195),10,IF(COUNTA(N195),11,IF(COUNTA(O195),12,IF(COUNTA(P195),13,IF(COUNTA(Q195),14,IF(COUNTA(R195),15,IF(COUNTA(S195),16,IF(COUNTA(T195),1,IF(COUNTA(U195),2,IF(COUNTA(V195),3,IF(COUNTA(W195),4,IF(COUNTA(X195),5,IF(COUNTA(Y195),6,IF(COUNTA(Z195),7,IF(COUNTA(AA195),8,IF(COUNTA(AB195),9,IF(COUNTA(AC195),10,IF(COUNTA(AD195),11,IF(COUNTA(AE195),12,IF(COUNTA(AF195),13,IF(COUNTA(AG195),14,IF(COUNTA(AH195),15,IF(COUNTA(AI195),16,IF(COUNTA(AJ195),1,IF(COUNTA(AK195),2,IF(COUNTA(AL195),3,IF(COUNTA(AM195),4,IF(COUNTA(AN195),5,IF(COUNTA(AO195),6,IF(COUNTA(AP195),7,IF(COUNTA(AQ195),8,IF(COUNTA(AR195),9,IF(COUNTA(AS195),10,IF(COUNTA(AT195),11,IF(COUNTA(AU195),12,IF(COUNTA(AV195),13,IF(COUNTA(AW195),14,IF(COUNTA(AX195),15,IF(COUNTA(AY195),16,IF(COUNTA(AZ195),1,IF(COUNTA(BA195),2,IF(COUNTA(BB195),3,IF(COUNTA(BC195),4,IF(COUNTA(BD195),5,IF(COUNTA(BE195),6,IF(COUNTA(BF195),7,IF(COUNTA(BG195),8,IF(COUNTA(BH195),9,IF(COUNTA(BI195),10,IF(COUNTA(BJ195),11,IF(COUNTA(BK195),12,IF(COUNTA(BL195),13,IF(COUNTA(BM195),14,IF(COUNTA(BN195),15,IF(COUNTA(BO195),16))))))))))))))))))))))))))))))))))))))))))))))))))))))))))))))))+(IF(COUNTA(BP195),1,IF(COUNTA(BQ195),2,IF(COUNTA(BR195),3,IF(COUNTA(BS195),4,IF(COUNTA(BV195),5,IF(COUNTA(BW195),6,IF(COUNTA(BX195),7,IF(COUNTA(BY195),8,IF(COUNTA(BZ195),9,IF(COUNTA(CA195),10,IF(COUNTA(CB195),11,IF(COUNTA(CC195),12,IF(COUNTA(CD195),13,IF(COUNTA(CE195),14,IF(COUNTA(CF195),15,IF(COUNTA(CG195),16,IF(COUNTA(CH195),1,IF(COUNTA(CI195),2,IF(COUNTA(CJ195),3,IF(COUNTA(CK195),4,IF(COUNTA(CL195),5,IF(COUNTA(CM195),6,IF(COUNTA(CN195),7,IF(COUNTA(CO195),8,IF(COUNTA(CP195),9,IF(COUNTA(CQ195),10,IF(COUNTA(CR195),11,IF(COUNTA(CS195),12,IF(COUNTA(CT195),13,IF(COUNTA(CU195),14,IF(COUNTA(CV195),15,IF(COUNTA(CW195),16)))))))))))))))))))))))))))))))))</f>
        <v>1</v>
      </c>
      <c r="DF195" s="47" t="s">
        <v>24</v>
      </c>
      <c r="DG195" s="48">
        <f t="shared" ref="DG195:DG258" si="15">IF(COUNTA(CW195),16,IF(COUNTA(CV195),15,IF(COUNTA(CU195),14,IF(COUNTA(CT195),13,IF(COUNTA(CS195),12,IF(COUNTA(CR195),11,IF(COUNTA(CQ195),10,IF(COUNTA(CP195),9,IF(COUNTA(CO195),8,IF(COUNTA(CN195),7,IF(COUNTA(CM195),6,IF(COUNTA(CL195),5,IF(COUNTA(CK195),4,IF(COUNTA(CJ195),3,IF(COUNTA(CI195),2,IF(COUNTA(CH195),1,IF(COUNTA(CG195),16,IF(COUNTA(CF195),15,IF(COUNTA(CE195),14,IF(COUNTA(CD195),13,IF(COUNTA(CC195),12,IF(COUNTA(CB195),11,IF(COUNTA(CA195),10,IF(COUNTA(BZ195),9,IF(COUNTA(BY195),8,IF(COUNTA(BX195),7,IF(COUNTA(BW195),6,IF(COUNTA(BV195),5,IF(COUNTA(BS195),4,IF(COUNTA(BR195),3,IF(COUNTA(BQ195),2,IF(COUNTA(BP195),1,IF(COUNTA(BO195),16,IF(COUNTA(BN195),15,IF(COUNTA(BM195),14,IF(COUNTA(BL195),13,IF(COUNTA(BK195),12,IF(COUNTA(BJ195),11,IF(COUNTA(BI195),10,IF(COUNTA(BH195),9,IF(COUNTA(BG195),8,IF(COUNTA(BF195),7,IF(COUNTA(BE195),6,IF(COUNTA(BD195),5,IF(COUNTA(BC195),4,IF(COUNTA(BB195),3,IF(COUNTA(BA195),2,IF(COUNTA(AZ195),1,IF(COUNTA(AY195),16,IF(COUNTA(AX195),15,IF(COUNTA(AW195),14,IF(COUNTA(AV195),13,IF(COUNTA(AU195),12,IF(COUNTA(AT195),11,IF(COUNTA(AS195),10,IF(COUNTA(AR195),9,IF(COUNTA(AQ195),8,IF(COUNTA(AP195),7,IF(COUNTA(AO195),6,IF(COUNTA(AN195),5,IF(COUNTA(AM195),4,IF(COUNTA(AL195),3,IF(COUNTA(AK195),2,IF(COUNTA(AJ195),1)))))))))))))))))))))+IF(COUNTA(AI195),16,IF(COUNTA(AH195),15,IF(COUNTA(AG195),14,IF(COUNTA(AF195),13,IF(COUNTA(AE195),12,IF(COUNTA(AD195),11,IF(COUNTA(AC195),10,IF(COUNTA(AB195),9,IF(COUNTA(AA195),8,IF(COUNTA(Z195),7,IF(COUNTA(Y195),6,IF(COUNTA(X195),5,IF(COUNTA(W195),4,IF(COUNTA(V195),3,IF(COUNTA(U195),2,IF(COUNTA(T195),1))))))))))))))))))))))))))))))))))))))))))))))))))))))))))+IF(COUNTA(S195),16,IF(COUNTA(R195),15,IF(COUNTA(Q195),14,IF(COUNTA(P195),13,IF(COUNTA(O195),12,IF(COUNTA(N195),11,IF(COUNTA(M195),10,IF(COUNTA(L195),9,IF(COUNTA(K195),8,IF(COUNTA(J195),7,IF(COUNTA(I195),6,IF(COUNTA(H195),5,IF(COUNTA(G195),4,IF(COUNTA(F195),3,IF(COUNTA(E195),2,IF(COUNTA(D195),1)))))))))))))))))</f>
        <v>4</v>
      </c>
      <c r="DH195" s="51"/>
      <c r="DI195" s="52"/>
      <c r="DJ195" s="50" t="str">
        <f t="shared" si="12"/>
        <v>D4 Manufaktur</v>
      </c>
    </row>
    <row r="196" spans="1:114" ht="15" thickBot="1">
      <c r="A196" s="18"/>
      <c r="B196" s="74" t="s">
        <v>386</v>
      </c>
      <c r="C196" s="54" t="s">
        <v>204</v>
      </c>
      <c r="D196" s="55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7"/>
      <c r="T196" s="55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7"/>
      <c r="AJ196" s="55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7"/>
      <c r="AZ196" s="55"/>
      <c r="BA196" s="56"/>
      <c r="BB196" s="56"/>
      <c r="BC196" s="56"/>
      <c r="BD196" s="56" t="s">
        <v>222</v>
      </c>
      <c r="BE196" s="56" t="s">
        <v>222</v>
      </c>
      <c r="BF196" s="56" t="s">
        <v>222</v>
      </c>
      <c r="BG196" s="56" t="s">
        <v>222</v>
      </c>
      <c r="BH196" s="56"/>
      <c r="BI196" s="56"/>
      <c r="BJ196" s="56"/>
      <c r="BK196" s="56"/>
      <c r="BL196" s="56"/>
      <c r="BM196" s="56"/>
      <c r="BN196" s="56"/>
      <c r="BO196" s="57"/>
      <c r="BP196" s="55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7"/>
      <c r="CH196" s="55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7"/>
      <c r="CX196" s="152" t="s">
        <v>93</v>
      </c>
      <c r="CY196" s="75" t="s">
        <v>94</v>
      </c>
      <c r="CZ196" s="60">
        <v>2</v>
      </c>
      <c r="DA196" s="60">
        <v>4</v>
      </c>
      <c r="DB196" s="61"/>
      <c r="DC196" s="62" t="s">
        <v>95</v>
      </c>
      <c r="DD196" s="63" t="str">
        <f t="shared" si="13"/>
        <v>Kamis</v>
      </c>
      <c r="DE196" s="64">
        <f t="shared" si="14"/>
        <v>5</v>
      </c>
      <c r="DF196" s="65" t="s">
        <v>24</v>
      </c>
      <c r="DG196" s="66">
        <f t="shared" si="15"/>
        <v>8</v>
      </c>
      <c r="DH196" s="114"/>
      <c r="DI196" s="114"/>
      <c r="DJ196" s="68" t="str">
        <f t="shared" si="12"/>
        <v>D3 Mesin (Produksi)</v>
      </c>
    </row>
    <row r="197" spans="1:114">
      <c r="A197" s="18">
        <v>39</v>
      </c>
      <c r="B197" s="133" t="s">
        <v>394</v>
      </c>
      <c r="C197" s="20" t="s">
        <v>60</v>
      </c>
      <c r="D197" s="21" t="s">
        <v>61</v>
      </c>
      <c r="E197" s="22" t="s">
        <v>61</v>
      </c>
      <c r="F197" s="22" t="s">
        <v>61</v>
      </c>
      <c r="G197" s="22" t="s">
        <v>61</v>
      </c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3"/>
      <c r="T197" s="21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3"/>
      <c r="AJ197" s="21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3"/>
      <c r="AZ197" s="21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3"/>
      <c r="BP197" s="21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3"/>
      <c r="CH197" s="21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3"/>
      <c r="CX197" s="153" t="s">
        <v>395</v>
      </c>
      <c r="CY197" s="134" t="s">
        <v>396</v>
      </c>
      <c r="CZ197" s="26">
        <v>2</v>
      </c>
      <c r="DA197" s="26">
        <v>4</v>
      </c>
      <c r="DB197" s="70"/>
      <c r="DC197" s="28" t="s">
        <v>356</v>
      </c>
      <c r="DD197" s="29" t="str">
        <f t="shared" si="13"/>
        <v>Senin</v>
      </c>
      <c r="DE197" s="30">
        <f t="shared" si="14"/>
        <v>1</v>
      </c>
      <c r="DF197" s="31" t="s">
        <v>24</v>
      </c>
      <c r="DG197" s="32">
        <f t="shared" si="15"/>
        <v>4</v>
      </c>
      <c r="DH197" s="33">
        <f>SUM(CZ197:CZ201)</f>
        <v>10</v>
      </c>
      <c r="DI197" s="33">
        <f>SUM(DA197:DA201)</f>
        <v>20</v>
      </c>
      <c r="DJ197" s="34" t="str">
        <f t="shared" si="12"/>
        <v>D3 Mesin (Produksi)</v>
      </c>
    </row>
    <row r="198" spans="1:114">
      <c r="A198" s="18"/>
      <c r="B198" s="35" t="s">
        <v>394</v>
      </c>
      <c r="C198" s="36" t="s">
        <v>64</v>
      </c>
      <c r="D198" s="37"/>
      <c r="E198" s="38"/>
      <c r="F198" s="38"/>
      <c r="G198" s="38"/>
      <c r="H198" s="38" t="s">
        <v>65</v>
      </c>
      <c r="I198" s="38" t="s">
        <v>65</v>
      </c>
      <c r="J198" s="38" t="s">
        <v>65</v>
      </c>
      <c r="K198" s="38" t="s">
        <v>65</v>
      </c>
      <c r="L198" s="38"/>
      <c r="M198" s="38"/>
      <c r="N198" s="38"/>
      <c r="O198" s="38"/>
      <c r="P198" s="38"/>
      <c r="Q198" s="38"/>
      <c r="R198" s="38"/>
      <c r="S198" s="39"/>
      <c r="T198" s="37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9"/>
      <c r="AJ198" s="37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9"/>
      <c r="AZ198" s="37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9"/>
      <c r="BP198" s="37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9"/>
      <c r="CH198" s="37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9"/>
      <c r="CX198" s="40" t="s">
        <v>395</v>
      </c>
      <c r="CY198" s="41" t="s">
        <v>396</v>
      </c>
      <c r="CZ198" s="42">
        <v>2</v>
      </c>
      <c r="DA198" s="42">
        <v>4</v>
      </c>
      <c r="DB198" s="43"/>
      <c r="DC198" s="44" t="s">
        <v>356</v>
      </c>
      <c r="DD198" s="45" t="str">
        <f t="shared" si="13"/>
        <v>Senin</v>
      </c>
      <c r="DE198" s="46">
        <f t="shared" si="14"/>
        <v>5</v>
      </c>
      <c r="DF198" s="47" t="s">
        <v>24</v>
      </c>
      <c r="DG198" s="48">
        <f t="shared" si="15"/>
        <v>8</v>
      </c>
      <c r="DH198" s="52"/>
      <c r="DI198" s="52"/>
      <c r="DJ198" s="50" t="str">
        <f t="shared" si="12"/>
        <v>D3 Mesin (Produksi)</v>
      </c>
    </row>
    <row r="199" spans="1:114">
      <c r="A199" s="18"/>
      <c r="B199" s="35" t="s">
        <v>397</v>
      </c>
      <c r="C199" s="36" t="s">
        <v>73</v>
      </c>
      <c r="D199" s="37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9"/>
      <c r="T199" s="37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9"/>
      <c r="AJ199" s="37"/>
      <c r="AK199" s="38"/>
      <c r="AL199" s="38"/>
      <c r="AM199" s="38"/>
      <c r="AN199" s="38" t="s">
        <v>92</v>
      </c>
      <c r="AO199" s="38" t="s">
        <v>92</v>
      </c>
      <c r="AP199" s="38" t="s">
        <v>92</v>
      </c>
      <c r="AQ199" s="38" t="s">
        <v>92</v>
      </c>
      <c r="AR199" s="38"/>
      <c r="AS199" s="38"/>
      <c r="AT199" s="38"/>
      <c r="AU199" s="38"/>
      <c r="AV199" s="38"/>
      <c r="AW199" s="38"/>
      <c r="AX199" s="38"/>
      <c r="AY199" s="39"/>
      <c r="AZ199" s="37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9"/>
      <c r="BP199" s="37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9"/>
      <c r="CH199" s="37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9"/>
      <c r="CX199" s="40" t="s">
        <v>354</v>
      </c>
      <c r="CY199" s="41" t="s">
        <v>355</v>
      </c>
      <c r="CZ199" s="42">
        <v>2</v>
      </c>
      <c r="DA199" s="42">
        <v>4</v>
      </c>
      <c r="DB199" s="43"/>
      <c r="DC199" s="44" t="s">
        <v>356</v>
      </c>
      <c r="DD199" s="45" t="str">
        <f t="shared" si="13"/>
        <v>Rabu</v>
      </c>
      <c r="DE199" s="46">
        <f t="shared" si="14"/>
        <v>5</v>
      </c>
      <c r="DF199" s="47" t="s">
        <v>24</v>
      </c>
      <c r="DG199" s="48">
        <f t="shared" si="15"/>
        <v>8</v>
      </c>
      <c r="DH199" s="52"/>
      <c r="DI199" s="52"/>
      <c r="DJ199" s="50" t="str">
        <f t="shared" si="12"/>
        <v>D3 Mesin (Perawatan)</v>
      </c>
    </row>
    <row r="200" spans="1:114">
      <c r="A200" s="18"/>
      <c r="B200" s="35" t="s">
        <v>397</v>
      </c>
      <c r="C200" s="36" t="s">
        <v>73</v>
      </c>
      <c r="D200" s="37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9"/>
      <c r="T200" s="37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9"/>
      <c r="AJ200" s="37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9"/>
      <c r="AZ200" s="37"/>
      <c r="BA200" s="38"/>
      <c r="BB200" s="38"/>
      <c r="BC200" s="38"/>
      <c r="BD200" s="38" t="s">
        <v>92</v>
      </c>
      <c r="BE200" s="38" t="s">
        <v>92</v>
      </c>
      <c r="BF200" s="38" t="s">
        <v>92</v>
      </c>
      <c r="BG200" s="38" t="s">
        <v>92</v>
      </c>
      <c r="BH200" s="38"/>
      <c r="BI200" s="38"/>
      <c r="BJ200" s="38"/>
      <c r="BK200" s="38"/>
      <c r="BL200" s="38"/>
      <c r="BM200" s="38"/>
      <c r="BN200" s="38"/>
      <c r="BO200" s="39"/>
      <c r="BP200" s="37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9"/>
      <c r="CH200" s="37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9"/>
      <c r="CX200" s="40" t="s">
        <v>398</v>
      </c>
      <c r="CY200" s="41" t="s">
        <v>399</v>
      </c>
      <c r="CZ200" s="42">
        <v>2</v>
      </c>
      <c r="DA200" s="42">
        <v>4</v>
      </c>
      <c r="DB200" s="43"/>
      <c r="DC200" s="44" t="s">
        <v>313</v>
      </c>
      <c r="DD200" s="45" t="str">
        <f t="shared" si="13"/>
        <v>Kamis</v>
      </c>
      <c r="DE200" s="46">
        <f t="shared" si="14"/>
        <v>5</v>
      </c>
      <c r="DF200" s="47" t="s">
        <v>24</v>
      </c>
      <c r="DG200" s="48">
        <f t="shared" si="15"/>
        <v>8</v>
      </c>
      <c r="DH200" s="52"/>
      <c r="DI200" s="52"/>
      <c r="DJ200" s="50" t="str">
        <f t="shared" si="12"/>
        <v>D3 Mesin (Perawatan)</v>
      </c>
    </row>
    <row r="201" spans="1:114" ht="15" thickBot="1">
      <c r="A201" s="18"/>
      <c r="B201" s="53" t="s">
        <v>397</v>
      </c>
      <c r="C201" s="54" t="s">
        <v>181</v>
      </c>
      <c r="D201" s="55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7"/>
      <c r="T201" s="55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7"/>
      <c r="AJ201" s="55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7"/>
      <c r="AZ201" s="55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7"/>
      <c r="BP201" s="55" t="s">
        <v>182</v>
      </c>
      <c r="BQ201" s="56" t="s">
        <v>182</v>
      </c>
      <c r="BR201" s="56" t="s">
        <v>182</v>
      </c>
      <c r="BS201" s="56" t="s">
        <v>182</v>
      </c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7"/>
      <c r="CH201" s="55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7"/>
      <c r="CX201" s="58" t="s">
        <v>365</v>
      </c>
      <c r="CY201" s="59" t="s">
        <v>400</v>
      </c>
      <c r="CZ201" s="60">
        <v>2</v>
      </c>
      <c r="DA201" s="60">
        <v>4</v>
      </c>
      <c r="DB201" s="61"/>
      <c r="DC201" s="62" t="s">
        <v>100</v>
      </c>
      <c r="DD201" s="63" t="str">
        <f t="shared" si="13"/>
        <v>Jumat</v>
      </c>
      <c r="DE201" s="64">
        <f t="shared" si="14"/>
        <v>1</v>
      </c>
      <c r="DF201" s="65" t="s">
        <v>24</v>
      </c>
      <c r="DG201" s="66">
        <f t="shared" si="15"/>
        <v>4</v>
      </c>
      <c r="DH201" s="114"/>
      <c r="DI201" s="114"/>
      <c r="DJ201" s="68" t="str">
        <f t="shared" si="12"/>
        <v>D3 Mesin (Perawatan)</v>
      </c>
    </row>
    <row r="202" spans="1:114">
      <c r="A202" s="18">
        <v>40</v>
      </c>
      <c r="B202" s="19" t="s">
        <v>401</v>
      </c>
      <c r="C202" s="20" t="s">
        <v>200</v>
      </c>
      <c r="D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1" t="s">
        <v>201</v>
      </c>
      <c r="U202" s="22" t="s">
        <v>201</v>
      </c>
      <c r="V202" s="22" t="s">
        <v>201</v>
      </c>
      <c r="W202" s="22" t="s">
        <v>201</v>
      </c>
      <c r="X202" s="22" t="s">
        <v>201</v>
      </c>
      <c r="Y202" s="22" t="s">
        <v>201</v>
      </c>
      <c r="Z202" s="22" t="s">
        <v>201</v>
      </c>
      <c r="AA202" s="22" t="s">
        <v>201</v>
      </c>
      <c r="AB202" s="22"/>
      <c r="AC202" s="22"/>
      <c r="AD202" s="22"/>
      <c r="AE202" s="22"/>
      <c r="AF202" s="22"/>
      <c r="AG202" s="22"/>
      <c r="AH202" s="22"/>
      <c r="AI202" s="23"/>
      <c r="AJ202" s="21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3"/>
      <c r="AZ202" s="21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3"/>
      <c r="BP202" s="21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3"/>
      <c r="CH202" s="21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3"/>
      <c r="CX202" s="24" t="s">
        <v>75</v>
      </c>
      <c r="CY202" s="25" t="s">
        <v>240</v>
      </c>
      <c r="CZ202" s="26">
        <v>4</v>
      </c>
      <c r="DA202" s="26">
        <v>8</v>
      </c>
      <c r="DB202" s="70" t="s">
        <v>47</v>
      </c>
      <c r="DC202" s="28" t="s">
        <v>48</v>
      </c>
      <c r="DD202" s="29" t="str">
        <f t="shared" si="13"/>
        <v>Selasa</v>
      </c>
      <c r="DE202" s="30">
        <f t="shared" si="14"/>
        <v>1</v>
      </c>
      <c r="DF202" s="31" t="s">
        <v>24</v>
      </c>
      <c r="DG202" s="32">
        <f t="shared" si="15"/>
        <v>8</v>
      </c>
      <c r="DH202" s="33">
        <f>SUM(CZ202:CZ206)</f>
        <v>12</v>
      </c>
      <c r="DI202" s="33">
        <f>SUM(DA202:DA206)</f>
        <v>24</v>
      </c>
      <c r="DJ202" s="34" t="str">
        <f t="shared" si="12"/>
        <v>D3 Mesin (Produksi)</v>
      </c>
    </row>
    <row r="203" spans="1:114">
      <c r="A203" s="18"/>
      <c r="B203" s="35" t="s">
        <v>401</v>
      </c>
      <c r="C203" s="36" t="s">
        <v>38</v>
      </c>
      <c r="D203" s="37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9"/>
      <c r="T203" s="37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9"/>
      <c r="AJ203" s="37"/>
      <c r="AK203" s="38"/>
      <c r="AL203" s="38"/>
      <c r="AM203" s="38"/>
      <c r="AN203" s="38" t="s">
        <v>39</v>
      </c>
      <c r="AO203" s="38" t="s">
        <v>39</v>
      </c>
      <c r="AP203" s="38" t="s">
        <v>39</v>
      </c>
      <c r="AQ203" s="38" t="s">
        <v>39</v>
      </c>
      <c r="AR203" s="38"/>
      <c r="AS203" s="38"/>
      <c r="AT203" s="38"/>
      <c r="AU203" s="38"/>
      <c r="AV203" s="38"/>
      <c r="AW203" s="38"/>
      <c r="AX203" s="38"/>
      <c r="AY203" s="39"/>
      <c r="AZ203" s="37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9"/>
      <c r="BP203" s="37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9"/>
      <c r="CH203" s="37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9"/>
      <c r="CX203" s="40"/>
      <c r="CY203" s="41" t="s">
        <v>402</v>
      </c>
      <c r="CZ203" s="42">
        <v>2</v>
      </c>
      <c r="DA203" s="42">
        <v>4</v>
      </c>
      <c r="DB203" s="43"/>
      <c r="DC203" s="44" t="s">
        <v>41</v>
      </c>
      <c r="DD203" s="45" t="str">
        <f t="shared" si="13"/>
        <v>Rabu</v>
      </c>
      <c r="DE203" s="46">
        <f t="shared" si="14"/>
        <v>5</v>
      </c>
      <c r="DF203" s="47" t="s">
        <v>24</v>
      </c>
      <c r="DG203" s="48">
        <f t="shared" si="15"/>
        <v>8</v>
      </c>
      <c r="DH203" s="52"/>
      <c r="DI203" s="52"/>
      <c r="DJ203" s="50" t="str">
        <f t="shared" si="12"/>
        <v>D4 Manufaktur</v>
      </c>
    </row>
    <row r="204" spans="1:114">
      <c r="A204" s="18"/>
      <c r="B204" s="35" t="s">
        <v>401</v>
      </c>
      <c r="C204" s="36" t="s">
        <v>38</v>
      </c>
      <c r="D204" s="37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9"/>
      <c r="T204" s="37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9"/>
      <c r="AJ204" s="37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9"/>
      <c r="AZ204" s="37" t="s">
        <v>39</v>
      </c>
      <c r="BA204" s="38" t="s">
        <v>39</v>
      </c>
      <c r="BB204" s="38" t="s">
        <v>39</v>
      </c>
      <c r="BC204" s="38" t="s">
        <v>39</v>
      </c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9"/>
      <c r="BP204" s="37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9"/>
      <c r="CH204" s="37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9"/>
      <c r="CX204" s="40"/>
      <c r="CY204" s="41" t="s">
        <v>403</v>
      </c>
      <c r="CZ204" s="42">
        <v>2</v>
      </c>
      <c r="DA204" s="42">
        <v>4</v>
      </c>
      <c r="DB204" s="43"/>
      <c r="DC204" s="44" t="s">
        <v>41</v>
      </c>
      <c r="DD204" s="45" t="str">
        <f t="shared" si="13"/>
        <v>Kamis</v>
      </c>
      <c r="DE204" s="46">
        <f t="shared" si="14"/>
        <v>1</v>
      </c>
      <c r="DF204" s="47" t="s">
        <v>24</v>
      </c>
      <c r="DG204" s="48">
        <f t="shared" si="15"/>
        <v>4</v>
      </c>
      <c r="DH204" s="52"/>
      <c r="DI204" s="52"/>
      <c r="DJ204" s="50" t="str">
        <f t="shared" si="12"/>
        <v>D4 Manufaktur</v>
      </c>
    </row>
    <row r="205" spans="1:114">
      <c r="A205" s="18"/>
      <c r="B205" s="35" t="s">
        <v>401</v>
      </c>
      <c r="C205" s="36" t="s">
        <v>55</v>
      </c>
      <c r="D205" s="37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9"/>
      <c r="T205" s="37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9"/>
      <c r="AJ205" s="37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9"/>
      <c r="AZ205" s="37"/>
      <c r="BA205" s="38"/>
      <c r="BB205" s="38"/>
      <c r="BC205" s="38"/>
      <c r="BD205" s="38" t="s">
        <v>56</v>
      </c>
      <c r="BE205" s="38" t="s">
        <v>56</v>
      </c>
      <c r="BF205" s="38" t="s">
        <v>56</v>
      </c>
      <c r="BG205" s="38" t="s">
        <v>56</v>
      </c>
      <c r="BH205" s="38"/>
      <c r="BI205" s="38"/>
      <c r="BJ205" s="38"/>
      <c r="BK205" s="38"/>
      <c r="BL205" s="38"/>
      <c r="BM205" s="38"/>
      <c r="BN205" s="38"/>
      <c r="BO205" s="39"/>
      <c r="BP205" s="37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9"/>
      <c r="CH205" s="37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9"/>
      <c r="CX205" s="73" t="s">
        <v>404</v>
      </c>
      <c r="CY205" s="41" t="s">
        <v>405</v>
      </c>
      <c r="CZ205" s="42">
        <v>2</v>
      </c>
      <c r="DA205" s="42">
        <v>4</v>
      </c>
      <c r="DB205" s="43"/>
      <c r="DC205" s="44" t="s">
        <v>111</v>
      </c>
      <c r="DD205" s="45" t="str">
        <f t="shared" si="13"/>
        <v>Kamis</v>
      </c>
      <c r="DE205" s="46">
        <f t="shared" si="14"/>
        <v>5</v>
      </c>
      <c r="DF205" s="47" t="s">
        <v>24</v>
      </c>
      <c r="DG205" s="48">
        <f t="shared" si="15"/>
        <v>8</v>
      </c>
      <c r="DH205" s="51"/>
      <c r="DI205" s="52"/>
      <c r="DJ205" s="50" t="str">
        <f t="shared" si="12"/>
        <v>D4 Manufaktur</v>
      </c>
    </row>
    <row r="206" spans="1:114" ht="15" thickBot="1">
      <c r="A206" s="18"/>
      <c r="B206" s="53" t="s">
        <v>401</v>
      </c>
      <c r="C206" s="54" t="s">
        <v>43</v>
      </c>
      <c r="D206" s="55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7"/>
      <c r="T206" s="55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7"/>
      <c r="AJ206" s="55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7"/>
      <c r="AZ206" s="55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7"/>
      <c r="BP206" s="55"/>
      <c r="BQ206" s="56"/>
      <c r="BR206" s="56"/>
      <c r="BS206" s="56"/>
      <c r="BT206" s="56"/>
      <c r="BU206" s="56"/>
      <c r="BV206" s="56" t="s">
        <v>101</v>
      </c>
      <c r="BW206" s="56" t="s">
        <v>101</v>
      </c>
      <c r="BX206" s="56" t="s">
        <v>101</v>
      </c>
      <c r="BY206" s="56" t="s">
        <v>101</v>
      </c>
      <c r="BZ206" s="56"/>
      <c r="CA206" s="56"/>
      <c r="CB206" s="56"/>
      <c r="CC206" s="56"/>
      <c r="CD206" s="56"/>
      <c r="CE206" s="56"/>
      <c r="CF206" s="56"/>
      <c r="CG206" s="57"/>
      <c r="CH206" s="55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7"/>
      <c r="CX206" s="58" t="s">
        <v>406</v>
      </c>
      <c r="CY206" s="59" t="s">
        <v>407</v>
      </c>
      <c r="CZ206" s="60">
        <v>2</v>
      </c>
      <c r="DA206" s="60">
        <v>4</v>
      </c>
      <c r="DB206" s="61"/>
      <c r="DC206" s="62" t="s">
        <v>104</v>
      </c>
      <c r="DD206" s="63" t="str">
        <f t="shared" si="13"/>
        <v>Jumat</v>
      </c>
      <c r="DE206" s="64">
        <f t="shared" si="14"/>
        <v>5</v>
      </c>
      <c r="DF206" s="65" t="s">
        <v>24</v>
      </c>
      <c r="DG206" s="66">
        <f t="shared" si="15"/>
        <v>8</v>
      </c>
      <c r="DH206" s="114"/>
      <c r="DI206" s="114"/>
      <c r="DJ206" s="68" t="str">
        <f t="shared" si="12"/>
        <v>D4 Manufaktur</v>
      </c>
    </row>
    <row r="207" spans="1:114">
      <c r="A207" s="18">
        <v>41</v>
      </c>
      <c r="B207" s="19" t="s">
        <v>408</v>
      </c>
      <c r="C207" s="20" t="s">
        <v>68</v>
      </c>
      <c r="D207" s="21" t="s">
        <v>129</v>
      </c>
      <c r="E207" s="22" t="s">
        <v>129</v>
      </c>
      <c r="F207" s="22" t="s">
        <v>129</v>
      </c>
      <c r="G207" s="22" t="s">
        <v>129</v>
      </c>
      <c r="H207" s="22" t="s">
        <v>129</v>
      </c>
      <c r="I207" s="22" t="s">
        <v>129</v>
      </c>
      <c r="J207" s="22" t="s">
        <v>129</v>
      </c>
      <c r="K207" s="22" t="s">
        <v>129</v>
      </c>
      <c r="L207" s="22"/>
      <c r="M207" s="22"/>
      <c r="N207" s="22"/>
      <c r="O207" s="22"/>
      <c r="P207" s="22"/>
      <c r="Q207" s="22"/>
      <c r="R207" s="22"/>
      <c r="S207" s="23"/>
      <c r="T207" s="21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3"/>
      <c r="AJ207" s="21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3"/>
      <c r="AZ207" s="21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3"/>
      <c r="BP207" s="21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3"/>
      <c r="CH207" s="21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3"/>
      <c r="CX207" s="24" t="s">
        <v>130</v>
      </c>
      <c r="CY207" s="25" t="s">
        <v>136</v>
      </c>
      <c r="CZ207" s="26">
        <v>4</v>
      </c>
      <c r="DA207" s="26">
        <v>8</v>
      </c>
      <c r="DB207" s="70" t="s">
        <v>137</v>
      </c>
      <c r="DC207" s="28" t="s">
        <v>133</v>
      </c>
      <c r="DD207" s="29" t="str">
        <f t="shared" si="13"/>
        <v>Senin</v>
      </c>
      <c r="DE207" s="30">
        <f t="shared" si="14"/>
        <v>1</v>
      </c>
      <c r="DF207" s="31" t="s">
        <v>24</v>
      </c>
      <c r="DG207" s="32">
        <f t="shared" si="15"/>
        <v>8</v>
      </c>
      <c r="DH207" s="33">
        <f>SUM(CZ207:CZ210)</f>
        <v>15</v>
      </c>
      <c r="DI207" s="33">
        <f>SUM(DA207:DA210)</f>
        <v>31</v>
      </c>
      <c r="DJ207" s="34" t="str">
        <f t="shared" si="12"/>
        <v>D3 Mesin</v>
      </c>
    </row>
    <row r="208" spans="1:114">
      <c r="A208" s="18"/>
      <c r="B208" s="35" t="s">
        <v>408</v>
      </c>
      <c r="C208" s="36" t="s">
        <v>204</v>
      </c>
      <c r="D208" s="37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9"/>
      <c r="T208" s="37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9"/>
      <c r="AJ208" s="37" t="s">
        <v>205</v>
      </c>
      <c r="AK208" s="38" t="s">
        <v>205</v>
      </c>
      <c r="AL208" s="38" t="s">
        <v>205</v>
      </c>
      <c r="AM208" s="38" t="s">
        <v>205</v>
      </c>
      <c r="AN208" s="38" t="s">
        <v>205</v>
      </c>
      <c r="AO208" s="38" t="s">
        <v>205</v>
      </c>
      <c r="AP208" s="38" t="s">
        <v>205</v>
      </c>
      <c r="AQ208" s="38" t="s">
        <v>205</v>
      </c>
      <c r="AR208" s="38"/>
      <c r="AS208" s="38"/>
      <c r="AT208" s="38"/>
      <c r="AU208" s="38"/>
      <c r="AV208" s="38"/>
      <c r="AW208" s="38"/>
      <c r="AX208" s="38"/>
      <c r="AY208" s="39"/>
      <c r="AZ208" s="37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9"/>
      <c r="BP208" s="37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9"/>
      <c r="CH208" s="37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9"/>
      <c r="CX208" s="40" t="s">
        <v>75</v>
      </c>
      <c r="CY208" s="41" t="s">
        <v>409</v>
      </c>
      <c r="CZ208" s="42">
        <v>4</v>
      </c>
      <c r="DA208" s="42">
        <v>8</v>
      </c>
      <c r="DB208" s="43" t="s">
        <v>326</v>
      </c>
      <c r="DC208" s="44" t="s">
        <v>48</v>
      </c>
      <c r="DD208" s="45" t="str">
        <f t="shared" si="13"/>
        <v>Rabu</v>
      </c>
      <c r="DE208" s="46">
        <f t="shared" si="14"/>
        <v>1</v>
      </c>
      <c r="DF208" s="47" t="s">
        <v>24</v>
      </c>
      <c r="DG208" s="48">
        <f t="shared" si="15"/>
        <v>8</v>
      </c>
      <c r="DH208" s="52"/>
      <c r="DI208" s="52"/>
      <c r="DJ208" s="50" t="str">
        <f t="shared" si="12"/>
        <v>D3 Mesin (Produksi)</v>
      </c>
    </row>
    <row r="209" spans="1:114">
      <c r="A209" s="18"/>
      <c r="B209" s="35" t="s">
        <v>408</v>
      </c>
      <c r="C209" s="36" t="s">
        <v>140</v>
      </c>
      <c r="D209" s="37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9"/>
      <c r="T209" s="3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9"/>
      <c r="AJ209" s="37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9"/>
      <c r="AZ209" s="37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9"/>
      <c r="BP209" s="37" t="s">
        <v>141</v>
      </c>
      <c r="BQ209" s="38" t="s">
        <v>141</v>
      </c>
      <c r="BR209" s="38" t="s">
        <v>141</v>
      </c>
      <c r="BS209" s="38" t="s">
        <v>141</v>
      </c>
      <c r="BT209" s="38"/>
      <c r="BU209" s="38"/>
      <c r="BV209" s="38" t="s">
        <v>142</v>
      </c>
      <c r="BW209" s="38" t="s">
        <v>142</v>
      </c>
      <c r="BX209" s="38" t="s">
        <v>142</v>
      </c>
      <c r="BY209" s="38" t="s">
        <v>142</v>
      </c>
      <c r="BZ209" s="38"/>
      <c r="CA209" s="38"/>
      <c r="CB209" s="38"/>
      <c r="CC209" s="38"/>
      <c r="CD209" s="38"/>
      <c r="CE209" s="38"/>
      <c r="CF209" s="38"/>
      <c r="CG209" s="39"/>
      <c r="CH209" s="37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9"/>
      <c r="CX209" s="40" t="s">
        <v>130</v>
      </c>
      <c r="CY209" s="41" t="s">
        <v>410</v>
      </c>
      <c r="CZ209" s="42">
        <v>4</v>
      </c>
      <c r="DA209" s="42">
        <v>8</v>
      </c>
      <c r="DB209" s="43" t="s">
        <v>137</v>
      </c>
      <c r="DC209" s="44" t="s">
        <v>133</v>
      </c>
      <c r="DD209" s="45" t="str">
        <f t="shared" si="13"/>
        <v>Jumat</v>
      </c>
      <c r="DE209" s="46">
        <f t="shared" si="14"/>
        <v>1</v>
      </c>
      <c r="DF209" s="47" t="s">
        <v>24</v>
      </c>
      <c r="DG209" s="48">
        <f t="shared" si="15"/>
        <v>8</v>
      </c>
      <c r="DH209" s="52"/>
      <c r="DI209" s="52"/>
      <c r="DJ209" s="50" t="str">
        <f t="shared" si="12"/>
        <v>D3 Mesin</v>
      </c>
    </row>
    <row r="210" spans="1:114" ht="15" thickBot="1">
      <c r="A210" s="18"/>
      <c r="B210" s="53" t="s">
        <v>408</v>
      </c>
      <c r="C210" s="54" t="s">
        <v>105</v>
      </c>
      <c r="D210" s="55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7"/>
      <c r="T210" s="55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7"/>
      <c r="AJ210" s="55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7"/>
      <c r="AZ210" s="55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7"/>
      <c r="BP210" s="55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7"/>
      <c r="CH210" s="55" t="s">
        <v>129</v>
      </c>
      <c r="CI210" s="56" t="s">
        <v>129</v>
      </c>
      <c r="CJ210" s="56" t="s">
        <v>129</v>
      </c>
      <c r="CK210" s="56" t="s">
        <v>129</v>
      </c>
      <c r="CL210" s="56" t="s">
        <v>129</v>
      </c>
      <c r="CM210" s="56" t="s">
        <v>129</v>
      </c>
      <c r="CN210" s="56" t="s">
        <v>129</v>
      </c>
      <c r="CO210" s="56"/>
      <c r="CP210" s="56"/>
      <c r="CQ210" s="56"/>
      <c r="CR210" s="56"/>
      <c r="CS210" s="56"/>
      <c r="CT210" s="56"/>
      <c r="CU210" s="56"/>
      <c r="CV210" s="56"/>
      <c r="CW210" s="57"/>
      <c r="CX210" s="58" t="s">
        <v>267</v>
      </c>
      <c r="CY210" s="59" t="s">
        <v>411</v>
      </c>
      <c r="CZ210" s="60">
        <v>3</v>
      </c>
      <c r="DA210" s="60">
        <v>7</v>
      </c>
      <c r="DB210" s="61" t="s">
        <v>137</v>
      </c>
      <c r="DC210" s="62" t="s">
        <v>133</v>
      </c>
      <c r="DD210" s="63" t="str">
        <f t="shared" si="13"/>
        <v>Sabtu</v>
      </c>
      <c r="DE210" s="64">
        <f t="shared" si="14"/>
        <v>1</v>
      </c>
      <c r="DF210" s="65" t="s">
        <v>24</v>
      </c>
      <c r="DG210" s="66">
        <f t="shared" si="15"/>
        <v>7</v>
      </c>
      <c r="DH210" s="114"/>
      <c r="DI210" s="114"/>
      <c r="DJ210" s="68" t="str">
        <f t="shared" si="12"/>
        <v xml:space="preserve"> </v>
      </c>
    </row>
    <row r="211" spans="1:114">
      <c r="A211" s="18">
        <v>42</v>
      </c>
      <c r="B211" s="19" t="s">
        <v>412</v>
      </c>
      <c r="C211" s="20" t="s">
        <v>413</v>
      </c>
      <c r="D211" s="21" t="s">
        <v>320</v>
      </c>
      <c r="E211" s="22" t="s">
        <v>320</v>
      </c>
      <c r="F211" s="22" t="s">
        <v>320</v>
      </c>
      <c r="G211" s="22" t="s">
        <v>320</v>
      </c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3"/>
      <c r="T211" s="21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3"/>
      <c r="AJ211" s="21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3"/>
      <c r="AZ211" s="21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3"/>
      <c r="BP211" s="21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3"/>
      <c r="CH211" s="21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3"/>
      <c r="CX211" s="24" t="s">
        <v>414</v>
      </c>
      <c r="CY211" s="25" t="s">
        <v>415</v>
      </c>
      <c r="CZ211" s="26">
        <v>2</v>
      </c>
      <c r="DA211" s="26">
        <v>4</v>
      </c>
      <c r="DB211" s="70"/>
      <c r="DC211" s="28" t="s">
        <v>349</v>
      </c>
      <c r="DD211" s="29" t="str">
        <f t="shared" si="13"/>
        <v>Senin</v>
      </c>
      <c r="DE211" s="30">
        <f t="shared" si="14"/>
        <v>1</v>
      </c>
      <c r="DF211" s="31" t="s">
        <v>24</v>
      </c>
      <c r="DG211" s="32">
        <f t="shared" si="15"/>
        <v>4</v>
      </c>
      <c r="DH211" s="33">
        <f>SUM(CZ211:CZ216)</f>
        <v>12</v>
      </c>
      <c r="DI211" s="33">
        <f>SUM(DA211:DA216)</f>
        <v>23</v>
      </c>
      <c r="DJ211" s="34" t="str">
        <f t="shared" si="12"/>
        <v xml:space="preserve"> </v>
      </c>
    </row>
    <row r="212" spans="1:114">
      <c r="A212" s="18"/>
      <c r="B212" s="35" t="s">
        <v>412</v>
      </c>
      <c r="C212" s="36" t="s">
        <v>164</v>
      </c>
      <c r="D212" s="37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9"/>
      <c r="T212" s="37" t="s">
        <v>165</v>
      </c>
      <c r="U212" s="38" t="s">
        <v>165</v>
      </c>
      <c r="V212" s="38" t="s">
        <v>165</v>
      </c>
      <c r="W212" s="38" t="s">
        <v>165</v>
      </c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9"/>
      <c r="AJ212" s="37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9"/>
      <c r="AZ212" s="37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9"/>
      <c r="BP212" s="37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9"/>
      <c r="CH212" s="37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9"/>
      <c r="CX212" s="40" t="s">
        <v>416</v>
      </c>
      <c r="CY212" s="41" t="s">
        <v>417</v>
      </c>
      <c r="CZ212" s="42">
        <v>2</v>
      </c>
      <c r="DA212" s="42">
        <v>4</v>
      </c>
      <c r="DB212" s="43"/>
      <c r="DC212" s="44" t="s">
        <v>87</v>
      </c>
      <c r="DD212" s="45" t="str">
        <f t="shared" si="13"/>
        <v>Selasa</v>
      </c>
      <c r="DE212" s="46">
        <f t="shared" si="14"/>
        <v>1</v>
      </c>
      <c r="DF212" s="47" t="s">
        <v>24</v>
      </c>
      <c r="DG212" s="48">
        <f t="shared" si="15"/>
        <v>4</v>
      </c>
      <c r="DH212" s="52"/>
      <c r="DI212" s="52"/>
      <c r="DJ212" s="50" t="str">
        <f t="shared" si="12"/>
        <v>D3 Energi</v>
      </c>
    </row>
    <row r="213" spans="1:114">
      <c r="A213" s="18"/>
      <c r="B213" s="35" t="s">
        <v>412</v>
      </c>
      <c r="C213" s="36" t="s">
        <v>160</v>
      </c>
      <c r="D213" s="37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9"/>
      <c r="T213" s="37"/>
      <c r="U213" s="38"/>
      <c r="V213" s="38"/>
      <c r="W213" s="38"/>
      <c r="X213" s="38" t="s">
        <v>161</v>
      </c>
      <c r="Y213" s="38" t="s">
        <v>161</v>
      </c>
      <c r="Z213" s="38" t="s">
        <v>161</v>
      </c>
      <c r="AA213" s="38" t="s">
        <v>161</v>
      </c>
      <c r="AB213" s="38"/>
      <c r="AC213" s="38"/>
      <c r="AD213" s="38"/>
      <c r="AE213" s="38"/>
      <c r="AF213" s="38"/>
      <c r="AG213" s="38"/>
      <c r="AH213" s="38"/>
      <c r="AI213" s="39"/>
      <c r="AJ213" s="37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9"/>
      <c r="AZ213" s="37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9"/>
      <c r="BP213" s="37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9"/>
      <c r="CH213" s="37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9"/>
      <c r="CX213" s="40" t="s">
        <v>416</v>
      </c>
      <c r="CY213" s="41" t="s">
        <v>417</v>
      </c>
      <c r="CZ213" s="42">
        <v>2</v>
      </c>
      <c r="DA213" s="42">
        <v>4</v>
      </c>
      <c r="DB213" s="43"/>
      <c r="DC213" s="44" t="s">
        <v>295</v>
      </c>
      <c r="DD213" s="45" t="str">
        <f t="shared" si="13"/>
        <v>Selasa</v>
      </c>
      <c r="DE213" s="46">
        <f t="shared" si="14"/>
        <v>5</v>
      </c>
      <c r="DF213" s="47" t="s">
        <v>24</v>
      </c>
      <c r="DG213" s="48">
        <f t="shared" si="15"/>
        <v>8</v>
      </c>
      <c r="DH213" s="52"/>
      <c r="DI213" s="52"/>
      <c r="DJ213" s="50" t="str">
        <f t="shared" si="12"/>
        <v>D3 Energi</v>
      </c>
    </row>
    <row r="214" spans="1:114">
      <c r="A214" s="18"/>
      <c r="B214" s="121" t="s">
        <v>412</v>
      </c>
      <c r="C214" s="36" t="s">
        <v>164</v>
      </c>
      <c r="D214" s="37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9"/>
      <c r="T214" s="37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9"/>
      <c r="AJ214" s="37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9"/>
      <c r="AZ214" s="37" t="s">
        <v>165</v>
      </c>
      <c r="BA214" s="38" t="s">
        <v>165</v>
      </c>
      <c r="BB214" s="38" t="s">
        <v>165</v>
      </c>
      <c r="BC214" s="38" t="s">
        <v>165</v>
      </c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9"/>
      <c r="BP214" s="37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9"/>
      <c r="CH214" s="37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9"/>
      <c r="CX214" s="40" t="s">
        <v>418</v>
      </c>
      <c r="CY214" s="123" t="s">
        <v>419</v>
      </c>
      <c r="CZ214" s="42">
        <v>2</v>
      </c>
      <c r="DA214" s="42">
        <v>4</v>
      </c>
      <c r="DB214" s="43"/>
      <c r="DC214" s="44" t="s">
        <v>295</v>
      </c>
      <c r="DD214" s="45" t="str">
        <f t="shared" si="13"/>
        <v>Kamis</v>
      </c>
      <c r="DE214" s="46">
        <f t="shared" si="14"/>
        <v>1</v>
      </c>
      <c r="DF214" s="47" t="s">
        <v>24</v>
      </c>
      <c r="DG214" s="48">
        <f t="shared" si="15"/>
        <v>4</v>
      </c>
      <c r="DH214" s="52"/>
      <c r="DI214" s="52"/>
      <c r="DJ214" s="50" t="str">
        <f t="shared" si="12"/>
        <v>D3 Energi</v>
      </c>
    </row>
    <row r="215" spans="1:114">
      <c r="A215" s="18"/>
      <c r="B215" s="121" t="s">
        <v>412</v>
      </c>
      <c r="C215" s="36" t="s">
        <v>160</v>
      </c>
      <c r="D215" s="37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9"/>
      <c r="T215" s="37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9"/>
      <c r="AJ215" s="37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9"/>
      <c r="AZ215" s="37"/>
      <c r="BA215" s="38"/>
      <c r="BB215" s="38"/>
      <c r="BC215" s="38"/>
      <c r="BD215" s="38" t="s">
        <v>161</v>
      </c>
      <c r="BE215" s="38" t="s">
        <v>161</v>
      </c>
      <c r="BF215" s="38" t="s">
        <v>161</v>
      </c>
      <c r="BG215" s="38" t="s">
        <v>161</v>
      </c>
      <c r="BH215" s="38"/>
      <c r="BI215" s="38"/>
      <c r="BJ215" s="38"/>
      <c r="BK215" s="38"/>
      <c r="BL215" s="38"/>
      <c r="BM215" s="38"/>
      <c r="BN215" s="38"/>
      <c r="BO215" s="39"/>
      <c r="BP215" s="37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9"/>
      <c r="CH215" s="37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9"/>
      <c r="CX215" s="122" t="s">
        <v>418</v>
      </c>
      <c r="CY215" s="123" t="s">
        <v>419</v>
      </c>
      <c r="CZ215" s="42">
        <v>2</v>
      </c>
      <c r="DA215" s="42">
        <v>4</v>
      </c>
      <c r="DB215" s="42"/>
      <c r="DC215" s="42" t="s">
        <v>295</v>
      </c>
      <c r="DD215" s="43" t="str">
        <f t="shared" si="13"/>
        <v>Kamis</v>
      </c>
      <c r="DE215" s="124">
        <f t="shared" si="14"/>
        <v>5</v>
      </c>
      <c r="DF215" s="125" t="s">
        <v>24</v>
      </c>
      <c r="DG215" s="149">
        <f t="shared" si="15"/>
        <v>8</v>
      </c>
      <c r="DH215" s="52"/>
      <c r="DI215" s="52"/>
      <c r="DJ215" s="50" t="str">
        <f t="shared" si="12"/>
        <v>D3 Energi</v>
      </c>
    </row>
    <row r="216" spans="1:114" ht="15" thickBot="1">
      <c r="A216" s="18"/>
      <c r="B216" s="53" t="s">
        <v>412</v>
      </c>
      <c r="C216" s="54" t="s">
        <v>368</v>
      </c>
      <c r="D216" s="55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7"/>
      <c r="T216" s="55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7"/>
      <c r="AJ216" s="55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7"/>
      <c r="AZ216" s="55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7"/>
      <c r="BP216" s="55"/>
      <c r="BQ216" s="56"/>
      <c r="BR216" s="56"/>
      <c r="BS216" s="56"/>
      <c r="BT216" s="56"/>
      <c r="BU216" s="56"/>
      <c r="BV216" s="56"/>
      <c r="BW216" s="56"/>
      <c r="BX216" s="56" t="s">
        <v>369</v>
      </c>
      <c r="BY216" s="56" t="s">
        <v>369</v>
      </c>
      <c r="BZ216" s="56" t="s">
        <v>369</v>
      </c>
      <c r="CA216" s="56"/>
      <c r="CB216" s="56"/>
      <c r="CC216" s="56"/>
      <c r="CD216" s="56"/>
      <c r="CE216" s="56"/>
      <c r="CF216" s="56"/>
      <c r="CG216" s="57"/>
      <c r="CH216" s="55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7"/>
      <c r="CX216" s="58"/>
      <c r="CY216" s="59" t="s">
        <v>235</v>
      </c>
      <c r="CZ216" s="60">
        <v>2</v>
      </c>
      <c r="DA216" s="60">
        <v>3</v>
      </c>
      <c r="DB216" s="120"/>
      <c r="DC216" s="62" t="s">
        <v>371</v>
      </c>
      <c r="DD216" s="63" t="str">
        <f t="shared" si="13"/>
        <v>Jumat</v>
      </c>
      <c r="DE216" s="64">
        <f t="shared" si="14"/>
        <v>7</v>
      </c>
      <c r="DF216" s="65" t="s">
        <v>24</v>
      </c>
      <c r="DG216" s="66">
        <f t="shared" si="15"/>
        <v>9</v>
      </c>
      <c r="DH216" s="114"/>
      <c r="DI216" s="114"/>
      <c r="DJ216" s="68" t="str">
        <f t="shared" si="12"/>
        <v xml:space="preserve"> </v>
      </c>
    </row>
    <row r="217" spans="1:114">
      <c r="A217" s="18">
        <v>43</v>
      </c>
      <c r="B217" s="19" t="s">
        <v>420</v>
      </c>
      <c r="C217" s="20" t="s">
        <v>78</v>
      </c>
      <c r="D217" s="21" t="s">
        <v>79</v>
      </c>
      <c r="E217" s="22" t="s">
        <v>79</v>
      </c>
      <c r="F217" s="22" t="s">
        <v>79</v>
      </c>
      <c r="G217" s="22" t="s">
        <v>79</v>
      </c>
      <c r="H217" s="22" t="s">
        <v>79</v>
      </c>
      <c r="I217" s="22" t="s">
        <v>79</v>
      </c>
      <c r="J217" s="22"/>
      <c r="K217" s="22"/>
      <c r="L217" s="22"/>
      <c r="M217" s="22"/>
      <c r="N217" s="22"/>
      <c r="O217" s="22"/>
      <c r="P217" s="22"/>
      <c r="Q217" s="22"/>
      <c r="R217" s="22"/>
      <c r="S217" s="23"/>
      <c r="T217" s="21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3"/>
      <c r="AJ217" s="21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3"/>
      <c r="AZ217" s="21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3"/>
      <c r="BP217" s="21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3"/>
      <c r="CH217" s="21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3"/>
      <c r="CX217" s="24" t="s">
        <v>80</v>
      </c>
      <c r="CY217" s="25" t="s">
        <v>81</v>
      </c>
      <c r="CZ217" s="26">
        <v>3</v>
      </c>
      <c r="DA217" s="26">
        <v>6</v>
      </c>
      <c r="DB217" s="27"/>
      <c r="DC217" s="28" t="s">
        <v>82</v>
      </c>
      <c r="DD217" s="29" t="str">
        <f t="shared" si="13"/>
        <v>Senin</v>
      </c>
      <c r="DE217" s="30">
        <f t="shared" si="14"/>
        <v>1</v>
      </c>
      <c r="DF217" s="31" t="s">
        <v>24</v>
      </c>
      <c r="DG217" s="32">
        <f t="shared" si="15"/>
        <v>6</v>
      </c>
      <c r="DH217" s="33">
        <f>SUM(CZ217:CZ220)</f>
        <v>9</v>
      </c>
      <c r="DI217" s="33">
        <f>SUM(DA217:DA220)</f>
        <v>22</v>
      </c>
      <c r="DJ217" s="34" t="str">
        <f t="shared" si="12"/>
        <v>D4 Pembangkit</v>
      </c>
    </row>
    <row r="218" spans="1:114">
      <c r="A218" s="18"/>
      <c r="B218" s="35" t="s">
        <v>420</v>
      </c>
      <c r="C218" s="36" t="s">
        <v>160</v>
      </c>
      <c r="D218" s="37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9"/>
      <c r="T218" s="37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9"/>
      <c r="AJ218" s="37" t="s">
        <v>161</v>
      </c>
      <c r="AK218" s="38" t="s">
        <v>161</v>
      </c>
      <c r="AL218" s="38" t="s">
        <v>161</v>
      </c>
      <c r="AM218" s="38" t="s">
        <v>161</v>
      </c>
      <c r="AN218" s="38" t="s">
        <v>161</v>
      </c>
      <c r="AO218" s="38" t="s">
        <v>161</v>
      </c>
      <c r="AP218" s="38"/>
      <c r="AQ218" s="38"/>
      <c r="AR218" s="38"/>
      <c r="AS218" s="38"/>
      <c r="AT218" s="38"/>
      <c r="AU218" s="38"/>
      <c r="AV218" s="38"/>
      <c r="AW218" s="38"/>
      <c r="AX218" s="38"/>
      <c r="AY218" s="39"/>
      <c r="AZ218" s="37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9"/>
      <c r="BP218" s="37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9"/>
      <c r="CH218" s="37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9"/>
      <c r="CX218" s="73" t="s">
        <v>421</v>
      </c>
      <c r="CY218" s="41" t="s">
        <v>422</v>
      </c>
      <c r="CZ218" s="42">
        <v>2</v>
      </c>
      <c r="DA218" s="42">
        <v>6</v>
      </c>
      <c r="DB218" s="43"/>
      <c r="DC218" s="44" t="s">
        <v>423</v>
      </c>
      <c r="DD218" s="45" t="str">
        <f t="shared" si="13"/>
        <v>Rabu</v>
      </c>
      <c r="DE218" s="46">
        <f t="shared" si="14"/>
        <v>1</v>
      </c>
      <c r="DF218" s="47" t="s">
        <v>24</v>
      </c>
      <c r="DG218" s="48">
        <f t="shared" si="15"/>
        <v>6</v>
      </c>
      <c r="DH218" s="52"/>
      <c r="DI218" s="52"/>
      <c r="DJ218" s="50" t="str">
        <f t="shared" si="12"/>
        <v>D3 Energi</v>
      </c>
    </row>
    <row r="219" spans="1:114">
      <c r="A219" s="18"/>
      <c r="B219" s="35" t="s">
        <v>420</v>
      </c>
      <c r="C219" s="36" t="s">
        <v>164</v>
      </c>
      <c r="D219" s="37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9"/>
      <c r="T219" s="37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9"/>
      <c r="AJ219" s="37"/>
      <c r="AK219" s="38"/>
      <c r="AL219" s="38"/>
      <c r="AM219" s="38"/>
      <c r="AN219" s="38"/>
      <c r="AO219" s="38"/>
      <c r="AP219" s="38" t="s">
        <v>165</v>
      </c>
      <c r="AQ219" s="38" t="s">
        <v>165</v>
      </c>
      <c r="AR219" s="38" t="s">
        <v>165</v>
      </c>
      <c r="AS219" s="38" t="s">
        <v>165</v>
      </c>
      <c r="AT219" s="38" t="s">
        <v>165</v>
      </c>
      <c r="AU219" s="38" t="s">
        <v>165</v>
      </c>
      <c r="AV219" s="38"/>
      <c r="AW219" s="38"/>
      <c r="AX219" s="38"/>
      <c r="AY219" s="39"/>
      <c r="AZ219" s="37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9"/>
      <c r="BP219" s="37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9"/>
      <c r="CH219" s="37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9"/>
      <c r="CX219" s="73" t="s">
        <v>421</v>
      </c>
      <c r="CY219" s="41" t="s">
        <v>422</v>
      </c>
      <c r="CZ219" s="42">
        <v>2</v>
      </c>
      <c r="DA219" s="42">
        <v>6</v>
      </c>
      <c r="DB219" s="43"/>
      <c r="DC219" s="44" t="s">
        <v>423</v>
      </c>
      <c r="DD219" s="45" t="str">
        <f t="shared" si="13"/>
        <v>Rabu</v>
      </c>
      <c r="DE219" s="46">
        <f t="shared" si="14"/>
        <v>7</v>
      </c>
      <c r="DF219" s="47" t="s">
        <v>24</v>
      </c>
      <c r="DG219" s="48">
        <f t="shared" si="15"/>
        <v>12</v>
      </c>
      <c r="DH219" s="52"/>
      <c r="DI219" s="52"/>
      <c r="DJ219" s="50" t="str">
        <f t="shared" si="12"/>
        <v>D3 Energi</v>
      </c>
    </row>
    <row r="220" spans="1:114" ht="15" thickBot="1">
      <c r="A220" s="18"/>
      <c r="B220" s="74" t="s">
        <v>420</v>
      </c>
      <c r="C220" s="54" t="s">
        <v>214</v>
      </c>
      <c r="D220" s="55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7"/>
      <c r="T220" s="55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7"/>
      <c r="AJ220" s="55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7"/>
      <c r="AZ220" s="55" t="s">
        <v>215</v>
      </c>
      <c r="BA220" s="56" t="s">
        <v>215</v>
      </c>
      <c r="BB220" s="56" t="s">
        <v>424</v>
      </c>
      <c r="BC220" s="56" t="s">
        <v>215</v>
      </c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7"/>
      <c r="BP220" s="55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7"/>
      <c r="CH220" s="55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7"/>
      <c r="CX220" s="152" t="s">
        <v>425</v>
      </c>
      <c r="CY220" s="75" t="s">
        <v>426</v>
      </c>
      <c r="CZ220" s="60">
        <v>2</v>
      </c>
      <c r="DA220" s="60">
        <v>4</v>
      </c>
      <c r="DB220" s="60"/>
      <c r="DC220" s="60" t="s">
        <v>423</v>
      </c>
      <c r="DD220" s="61" t="str">
        <f t="shared" si="13"/>
        <v>Kamis</v>
      </c>
      <c r="DE220" s="154">
        <f t="shared" si="14"/>
        <v>1</v>
      </c>
      <c r="DF220" s="129" t="s">
        <v>24</v>
      </c>
      <c r="DG220" s="155">
        <f t="shared" si="15"/>
        <v>4</v>
      </c>
      <c r="DH220" s="114"/>
      <c r="DI220" s="114"/>
      <c r="DJ220" s="68" t="str">
        <f t="shared" si="12"/>
        <v>D4 Pembangkit</v>
      </c>
    </row>
    <row r="221" spans="1:114">
      <c r="A221" s="18">
        <v>44</v>
      </c>
      <c r="B221" s="19" t="s">
        <v>427</v>
      </c>
      <c r="C221" s="20" t="s">
        <v>158</v>
      </c>
      <c r="D221" s="21"/>
      <c r="E221" s="22"/>
      <c r="F221" s="22"/>
      <c r="G221" s="22"/>
      <c r="H221" s="22" t="s">
        <v>159</v>
      </c>
      <c r="I221" s="22" t="s">
        <v>159</v>
      </c>
      <c r="J221" s="22" t="s">
        <v>159</v>
      </c>
      <c r="K221" s="22" t="s">
        <v>159</v>
      </c>
      <c r="L221" s="22"/>
      <c r="M221" s="22"/>
      <c r="N221" s="22"/>
      <c r="O221" s="22"/>
      <c r="P221" s="22"/>
      <c r="Q221" s="22"/>
      <c r="R221" s="22"/>
      <c r="S221" s="23"/>
      <c r="T221" s="21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3"/>
      <c r="AJ221" s="21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3"/>
      <c r="AZ221" s="21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3"/>
      <c r="BP221" s="21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3"/>
      <c r="CH221" s="21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3"/>
      <c r="CX221" s="24" t="s">
        <v>428</v>
      </c>
      <c r="CY221" s="25" t="s">
        <v>429</v>
      </c>
      <c r="CZ221" s="26">
        <v>2</v>
      </c>
      <c r="DA221" s="26">
        <v>4</v>
      </c>
      <c r="DB221" s="27"/>
      <c r="DC221" s="28" t="s">
        <v>423</v>
      </c>
      <c r="DD221" s="29" t="str">
        <f t="shared" si="13"/>
        <v>Senin</v>
      </c>
      <c r="DE221" s="30">
        <f t="shared" si="14"/>
        <v>5</v>
      </c>
      <c r="DF221" s="31" t="s">
        <v>24</v>
      </c>
      <c r="DG221" s="32">
        <f t="shared" si="15"/>
        <v>8</v>
      </c>
      <c r="DH221" s="33">
        <f>SUM(CZ221:CZ226)</f>
        <v>12</v>
      </c>
      <c r="DI221" s="33">
        <f>SUM(DA221:DA226)</f>
        <v>21</v>
      </c>
      <c r="DJ221" s="34" t="str">
        <f t="shared" si="12"/>
        <v>D3 Mesin</v>
      </c>
    </row>
    <row r="222" spans="1:114">
      <c r="A222" s="18"/>
      <c r="B222" s="35" t="s">
        <v>430</v>
      </c>
      <c r="C222" s="36" t="s">
        <v>43</v>
      </c>
      <c r="D222" s="37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9"/>
      <c r="T222" s="37" t="s">
        <v>101</v>
      </c>
      <c r="U222" s="38" t="s">
        <v>101</v>
      </c>
      <c r="V222" s="38" t="s">
        <v>101</v>
      </c>
      <c r="W222" s="38" t="s">
        <v>101</v>
      </c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9"/>
      <c r="AJ222" s="37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9"/>
      <c r="AZ222" s="37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9"/>
      <c r="BP222" s="37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9"/>
      <c r="CH222" s="37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9"/>
      <c r="CX222" s="40" t="s">
        <v>431</v>
      </c>
      <c r="CY222" s="41" t="s">
        <v>432</v>
      </c>
      <c r="CZ222" s="42">
        <v>2</v>
      </c>
      <c r="DA222" s="42">
        <v>4</v>
      </c>
      <c r="DB222" s="71"/>
      <c r="DC222" s="44" t="s">
        <v>423</v>
      </c>
      <c r="DD222" s="45" t="str">
        <f t="shared" si="13"/>
        <v>Selasa</v>
      </c>
      <c r="DE222" s="46">
        <f t="shared" si="14"/>
        <v>1</v>
      </c>
      <c r="DF222" s="47" t="s">
        <v>24</v>
      </c>
      <c r="DG222" s="48">
        <f t="shared" si="15"/>
        <v>4</v>
      </c>
      <c r="DH222" s="52"/>
      <c r="DI222" s="52"/>
      <c r="DJ222" s="50" t="str">
        <f t="shared" si="12"/>
        <v>D4 Manufaktur</v>
      </c>
    </row>
    <row r="223" spans="1:114">
      <c r="A223" s="18"/>
      <c r="B223" s="35" t="s">
        <v>430</v>
      </c>
      <c r="C223" s="36" t="s">
        <v>68</v>
      </c>
      <c r="D223" s="37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9"/>
      <c r="T223" s="37"/>
      <c r="U223" s="38"/>
      <c r="V223" s="38"/>
      <c r="W223" s="38"/>
      <c r="X223" s="38" t="s">
        <v>69</v>
      </c>
      <c r="Y223" s="38" t="s">
        <v>69</v>
      </c>
      <c r="Z223" s="38" t="s">
        <v>69</v>
      </c>
      <c r="AA223" s="38" t="s">
        <v>69</v>
      </c>
      <c r="AB223" s="38"/>
      <c r="AC223" s="38"/>
      <c r="AD223" s="38"/>
      <c r="AE223" s="38"/>
      <c r="AF223" s="38"/>
      <c r="AG223" s="38"/>
      <c r="AH223" s="38"/>
      <c r="AI223" s="39"/>
      <c r="AJ223" s="37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9"/>
      <c r="AZ223" s="37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9"/>
      <c r="BP223" s="37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9"/>
      <c r="CH223" s="37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9"/>
      <c r="CX223" s="40" t="s">
        <v>428</v>
      </c>
      <c r="CY223" s="41" t="s">
        <v>429</v>
      </c>
      <c r="CZ223" s="42">
        <v>2</v>
      </c>
      <c r="DA223" s="42">
        <v>4</v>
      </c>
      <c r="DB223" s="43"/>
      <c r="DC223" s="44" t="s">
        <v>423</v>
      </c>
      <c r="DD223" s="45" t="str">
        <f t="shared" si="13"/>
        <v>Selasa</v>
      </c>
      <c r="DE223" s="46">
        <f t="shared" si="14"/>
        <v>5</v>
      </c>
      <c r="DF223" s="47" t="s">
        <v>24</v>
      </c>
      <c r="DG223" s="48">
        <f t="shared" si="15"/>
        <v>8</v>
      </c>
      <c r="DH223" s="52"/>
      <c r="DI223" s="52"/>
      <c r="DJ223" s="50" t="str">
        <f t="shared" si="12"/>
        <v>D3 Mesin</v>
      </c>
    </row>
    <row r="224" spans="1:114">
      <c r="A224" s="18"/>
      <c r="B224" s="35" t="s">
        <v>430</v>
      </c>
      <c r="C224" s="36" t="s">
        <v>368</v>
      </c>
      <c r="D224" s="37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9"/>
      <c r="T224" s="37"/>
      <c r="U224" s="38"/>
      <c r="V224" s="38"/>
      <c r="W224" s="38"/>
      <c r="X224" s="38"/>
      <c r="Y224" s="38"/>
      <c r="Z224" s="38"/>
      <c r="AA224" s="38" t="s">
        <v>369</v>
      </c>
      <c r="AB224" s="38" t="s">
        <v>369</v>
      </c>
      <c r="AC224" s="38" t="s">
        <v>369</v>
      </c>
      <c r="AD224" s="38"/>
      <c r="AE224" s="38"/>
      <c r="AF224" s="38"/>
      <c r="AG224" s="38"/>
      <c r="AH224" s="38"/>
      <c r="AI224" s="39"/>
      <c r="AJ224" s="37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9"/>
      <c r="AZ224" s="37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9"/>
      <c r="BP224" s="37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9"/>
      <c r="CH224" s="37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9"/>
      <c r="CX224" s="40"/>
      <c r="CY224" s="41" t="s">
        <v>433</v>
      </c>
      <c r="CZ224" s="42">
        <v>2</v>
      </c>
      <c r="DA224" s="42">
        <v>3</v>
      </c>
      <c r="DB224" s="43"/>
      <c r="DC224" s="44" t="s">
        <v>371</v>
      </c>
      <c r="DD224" s="45" t="str">
        <f t="shared" si="13"/>
        <v>Selasa</v>
      </c>
      <c r="DE224" s="46">
        <f t="shared" si="14"/>
        <v>8</v>
      </c>
      <c r="DF224" s="47" t="s">
        <v>24</v>
      </c>
      <c r="DG224" s="48">
        <f t="shared" si="15"/>
        <v>10</v>
      </c>
      <c r="DH224" s="52"/>
      <c r="DI224" s="52"/>
      <c r="DJ224" s="50" t="str">
        <f t="shared" si="12"/>
        <v xml:space="preserve"> </v>
      </c>
    </row>
    <row r="225" spans="1:114">
      <c r="A225" s="18"/>
      <c r="B225" s="35" t="s">
        <v>430</v>
      </c>
      <c r="C225" s="36" t="s">
        <v>368</v>
      </c>
      <c r="D225" s="37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9"/>
      <c r="T225" s="37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9"/>
      <c r="AJ225" s="37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9"/>
      <c r="AZ225" s="37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9"/>
      <c r="BP225" s="37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 t="s">
        <v>369</v>
      </c>
      <c r="CB225" s="38" t="s">
        <v>369</v>
      </c>
      <c r="CC225" s="38" t="s">
        <v>369</v>
      </c>
      <c r="CD225" s="38"/>
      <c r="CE225" s="38"/>
      <c r="CF225" s="38"/>
      <c r="CG225" s="39"/>
      <c r="CH225" s="37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9"/>
      <c r="CX225" s="40"/>
      <c r="CY225" s="41" t="s">
        <v>434</v>
      </c>
      <c r="CZ225" s="42">
        <v>2</v>
      </c>
      <c r="DA225" s="42">
        <v>3</v>
      </c>
      <c r="DB225" s="43"/>
      <c r="DC225" s="44" t="s">
        <v>371</v>
      </c>
      <c r="DD225" s="45" t="str">
        <f t="shared" si="13"/>
        <v>Jumat</v>
      </c>
      <c r="DE225" s="46">
        <f t="shared" si="14"/>
        <v>10</v>
      </c>
      <c r="DF225" s="47" t="s">
        <v>24</v>
      </c>
      <c r="DG225" s="48">
        <f t="shared" si="15"/>
        <v>12</v>
      </c>
      <c r="DH225" s="52"/>
      <c r="DI225" s="52"/>
      <c r="DJ225" s="50" t="str">
        <f t="shared" si="12"/>
        <v xml:space="preserve"> </v>
      </c>
    </row>
    <row r="226" spans="1:114" ht="15" thickBot="1">
      <c r="A226" s="18"/>
      <c r="B226" s="53" t="s">
        <v>430</v>
      </c>
      <c r="C226" s="54" t="s">
        <v>234</v>
      </c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7"/>
      <c r="T226" s="55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7"/>
      <c r="AJ226" s="55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7"/>
      <c r="AZ226" s="55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7"/>
      <c r="BP226" s="55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7"/>
      <c r="CH226" s="55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7"/>
      <c r="CX226" s="58"/>
      <c r="CY226" s="59" t="s">
        <v>434</v>
      </c>
      <c r="CZ226" s="60">
        <v>2</v>
      </c>
      <c r="DA226" s="60">
        <v>3</v>
      </c>
      <c r="DB226" s="120"/>
      <c r="DC226" s="62" t="s">
        <v>198</v>
      </c>
      <c r="DD226" s="63" t="str">
        <f t="shared" si="13"/>
        <v xml:space="preserve"> </v>
      </c>
      <c r="DE226" s="64">
        <f t="shared" si="14"/>
        <v>0</v>
      </c>
      <c r="DF226" s="65" t="s">
        <v>24</v>
      </c>
      <c r="DG226" s="66">
        <f t="shared" si="15"/>
        <v>0</v>
      </c>
      <c r="DH226" s="114"/>
      <c r="DI226" s="114"/>
      <c r="DJ226" s="68" t="str">
        <f t="shared" si="12"/>
        <v xml:space="preserve"> </v>
      </c>
    </row>
    <row r="227" spans="1:114">
      <c r="A227" s="18">
        <v>45</v>
      </c>
      <c r="B227" s="117" t="s">
        <v>435</v>
      </c>
      <c r="C227" s="20" t="s">
        <v>164</v>
      </c>
      <c r="D227" s="21" t="s">
        <v>165</v>
      </c>
      <c r="E227" s="22" t="s">
        <v>165</v>
      </c>
      <c r="F227" s="22" t="s">
        <v>165</v>
      </c>
      <c r="G227" s="22" t="s">
        <v>165</v>
      </c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3"/>
      <c r="T227" s="21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3"/>
      <c r="AJ227" s="21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3"/>
      <c r="AZ227" s="21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3"/>
      <c r="BP227" s="21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3"/>
      <c r="CH227" s="21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3"/>
      <c r="CX227" s="24" t="s">
        <v>436</v>
      </c>
      <c r="CY227" s="25" t="s">
        <v>437</v>
      </c>
      <c r="CZ227" s="26">
        <v>2</v>
      </c>
      <c r="DA227" s="26">
        <v>4</v>
      </c>
      <c r="DB227" s="70"/>
      <c r="DC227" s="28" t="s">
        <v>87</v>
      </c>
      <c r="DD227" s="29" t="str">
        <f t="shared" si="13"/>
        <v>Senin</v>
      </c>
      <c r="DE227" s="30">
        <f t="shared" si="14"/>
        <v>1</v>
      </c>
      <c r="DF227" s="31" t="s">
        <v>24</v>
      </c>
      <c r="DG227" s="32">
        <f t="shared" si="15"/>
        <v>4</v>
      </c>
      <c r="DH227" s="33">
        <f>SUM(CZ227:CZ230)</f>
        <v>8</v>
      </c>
      <c r="DI227" s="33">
        <f>SUM(DA227:DA230)</f>
        <v>16</v>
      </c>
      <c r="DJ227" s="34" t="str">
        <f t="shared" ref="DJ227:DJ290" si="16">IF(LEFT(C227,2)="Me","D3 Mesin",IF(LEFT(C227,2)="En","D3 Energi",IF(LEFT(C227,2)="Ab","D3 Alat Berat",IF(LEFT(C227,3)="Man","D4 Manufaktur",IF(LEFT(C227,3)="Pop","D4 Pembangkit",IF(LEFT(C227,4)="Mpro","D3 Mesin (Produksi)",IF(LEFT(C227,4)="Mprn","D3 Mesin (Perancangan)",IF(LEFT(C227,4)="Mprt","D3 Mesin (Perawatan)",IF(LEFT(C227,3)="Z-E","Kls Holcim",IF(LEFT(C227,3)="Z-L","Kls PT BADAK",IF(LEFT(C227,3)="Z-G","Kls GMF",IF(LEFT(C227,3)="Z-M","D4 Man Terusan",IF(LEFT(C227,3)="Z-P","D4 Pembangkit Terusan"," ")))))))))))))</f>
        <v>D3 Energi</v>
      </c>
    </row>
    <row r="228" spans="1:114">
      <c r="A228" s="18"/>
      <c r="B228" s="156" t="s">
        <v>435</v>
      </c>
      <c r="C228" s="97" t="s">
        <v>160</v>
      </c>
      <c r="D228" s="98"/>
      <c r="E228" s="99"/>
      <c r="F228" s="99"/>
      <c r="G228" s="99"/>
      <c r="H228" s="99" t="s">
        <v>161</v>
      </c>
      <c r="I228" s="99" t="s">
        <v>161</v>
      </c>
      <c r="J228" s="99" t="s">
        <v>161</v>
      </c>
      <c r="K228" s="99" t="s">
        <v>161</v>
      </c>
      <c r="L228" s="99"/>
      <c r="M228" s="99"/>
      <c r="N228" s="99"/>
      <c r="O228" s="99"/>
      <c r="P228" s="99"/>
      <c r="Q228" s="99"/>
      <c r="R228" s="99"/>
      <c r="S228" s="100"/>
      <c r="T228" s="98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100"/>
      <c r="AJ228" s="98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100"/>
      <c r="AZ228" s="98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100"/>
      <c r="BP228" s="98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100"/>
      <c r="CH228" s="98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100"/>
      <c r="CX228" s="157" t="s">
        <v>436</v>
      </c>
      <c r="CY228" s="158" t="s">
        <v>437</v>
      </c>
      <c r="CZ228" s="103">
        <v>2</v>
      </c>
      <c r="DA228" s="103">
        <v>4</v>
      </c>
      <c r="DB228" s="104"/>
      <c r="DC228" s="105" t="s">
        <v>295</v>
      </c>
      <c r="DD228" s="159" t="str">
        <f t="shared" si="13"/>
        <v>Senin</v>
      </c>
      <c r="DE228" s="160">
        <f t="shared" si="14"/>
        <v>5</v>
      </c>
      <c r="DF228" s="69" t="s">
        <v>24</v>
      </c>
      <c r="DG228" s="161">
        <f t="shared" si="15"/>
        <v>8</v>
      </c>
      <c r="DH228" s="162"/>
      <c r="DI228" s="162"/>
      <c r="DJ228" s="163" t="str">
        <f t="shared" si="16"/>
        <v>D3 Energi</v>
      </c>
    </row>
    <row r="229" spans="1:114">
      <c r="A229" s="18"/>
      <c r="B229" s="156" t="s">
        <v>435</v>
      </c>
      <c r="C229" s="97" t="s">
        <v>123</v>
      </c>
      <c r="D229" s="98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100"/>
      <c r="T229" s="98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100"/>
      <c r="AJ229" s="98" t="s">
        <v>124</v>
      </c>
      <c r="AK229" s="99" t="s">
        <v>124</v>
      </c>
      <c r="AL229" s="99" t="s">
        <v>124</v>
      </c>
      <c r="AM229" s="99" t="s">
        <v>124</v>
      </c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100"/>
      <c r="AZ229" s="98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100"/>
      <c r="BP229" s="98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100"/>
      <c r="CH229" s="98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100"/>
      <c r="CX229" s="157" t="s">
        <v>438</v>
      </c>
      <c r="CY229" s="158" t="s">
        <v>439</v>
      </c>
      <c r="CZ229" s="103">
        <v>2</v>
      </c>
      <c r="DA229" s="103">
        <v>4</v>
      </c>
      <c r="DB229" s="104"/>
      <c r="DC229" s="105" t="s">
        <v>233</v>
      </c>
      <c r="DD229" s="159" t="str">
        <f t="shared" si="13"/>
        <v>Rabu</v>
      </c>
      <c r="DE229" s="160">
        <f t="shared" si="14"/>
        <v>1</v>
      </c>
      <c r="DF229" s="69" t="s">
        <v>24</v>
      </c>
      <c r="DG229" s="161">
        <f t="shared" si="15"/>
        <v>4</v>
      </c>
      <c r="DH229" s="162"/>
      <c r="DI229" s="162"/>
      <c r="DJ229" s="163" t="str">
        <f t="shared" si="16"/>
        <v>D3 Energi</v>
      </c>
    </row>
    <row r="230" spans="1:114" ht="15" thickBot="1">
      <c r="A230" s="18"/>
      <c r="B230" s="164" t="s">
        <v>435</v>
      </c>
      <c r="C230" s="54" t="s">
        <v>118</v>
      </c>
      <c r="D230" s="55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7"/>
      <c r="T230" s="55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7"/>
      <c r="AJ230" s="55"/>
      <c r="AK230" s="56"/>
      <c r="AL230" s="56"/>
      <c r="AM230" s="56"/>
      <c r="AN230" s="56" t="s">
        <v>119</v>
      </c>
      <c r="AO230" s="56" t="s">
        <v>119</v>
      </c>
      <c r="AP230" s="56" t="s">
        <v>119</v>
      </c>
      <c r="AQ230" s="56" t="s">
        <v>119</v>
      </c>
      <c r="AR230" s="56"/>
      <c r="AS230" s="56"/>
      <c r="AT230" s="56"/>
      <c r="AU230" s="56"/>
      <c r="AV230" s="56"/>
      <c r="AW230" s="56"/>
      <c r="AX230" s="56"/>
      <c r="AY230" s="57"/>
      <c r="AZ230" s="55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7"/>
      <c r="BP230" s="55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7"/>
      <c r="CH230" s="55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7"/>
      <c r="CX230" s="58" t="s">
        <v>438</v>
      </c>
      <c r="CY230" s="59" t="s">
        <v>439</v>
      </c>
      <c r="CZ230" s="60">
        <v>2</v>
      </c>
      <c r="DA230" s="60">
        <v>4</v>
      </c>
      <c r="DB230" s="120"/>
      <c r="DC230" s="62" t="s">
        <v>233</v>
      </c>
      <c r="DD230" s="63" t="str">
        <f t="shared" si="13"/>
        <v>Rabu</v>
      </c>
      <c r="DE230" s="64">
        <f t="shared" si="14"/>
        <v>5</v>
      </c>
      <c r="DF230" s="65" t="s">
        <v>24</v>
      </c>
      <c r="DG230" s="66">
        <f t="shared" si="15"/>
        <v>8</v>
      </c>
      <c r="DH230" s="67"/>
      <c r="DI230" s="114"/>
      <c r="DJ230" s="68" t="str">
        <f t="shared" si="16"/>
        <v>D3 Energi</v>
      </c>
    </row>
    <row r="231" spans="1:114">
      <c r="A231" s="18">
        <v>46</v>
      </c>
      <c r="B231" s="117" t="s">
        <v>440</v>
      </c>
      <c r="C231" s="20" t="s">
        <v>200</v>
      </c>
      <c r="D231" s="21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3"/>
      <c r="T231" s="21" t="s">
        <v>201</v>
      </c>
      <c r="U231" s="22" t="s">
        <v>201</v>
      </c>
      <c r="V231" s="22" t="s">
        <v>201</v>
      </c>
      <c r="W231" s="22" t="s">
        <v>201</v>
      </c>
      <c r="X231" s="22" t="s">
        <v>201</v>
      </c>
      <c r="Y231" s="22" t="s">
        <v>201</v>
      </c>
      <c r="Z231" s="22" t="s">
        <v>201</v>
      </c>
      <c r="AA231" s="22" t="s">
        <v>201</v>
      </c>
      <c r="AB231" s="22"/>
      <c r="AC231" s="22"/>
      <c r="AD231" s="22"/>
      <c r="AE231" s="22"/>
      <c r="AF231" s="22"/>
      <c r="AG231" s="22"/>
      <c r="AH231" s="22"/>
      <c r="AI231" s="23"/>
      <c r="AJ231" s="21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3"/>
      <c r="AZ231" s="21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3"/>
      <c r="BP231" s="21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3"/>
      <c r="CH231" s="21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3"/>
      <c r="CX231" s="24" t="s">
        <v>75</v>
      </c>
      <c r="CY231" s="25" t="s">
        <v>409</v>
      </c>
      <c r="CZ231" s="26">
        <v>4</v>
      </c>
      <c r="DA231" s="26">
        <v>8</v>
      </c>
      <c r="DB231" s="70" t="s">
        <v>326</v>
      </c>
      <c r="DC231" s="28" t="s">
        <v>48</v>
      </c>
      <c r="DD231" s="29" t="str">
        <f t="shared" si="13"/>
        <v>Selasa</v>
      </c>
      <c r="DE231" s="30">
        <f t="shared" si="14"/>
        <v>1</v>
      </c>
      <c r="DF231" s="31" t="s">
        <v>24</v>
      </c>
      <c r="DG231" s="32">
        <f t="shared" si="15"/>
        <v>8</v>
      </c>
      <c r="DH231" s="33">
        <f>SUM(CZ231:CZ234)</f>
        <v>14</v>
      </c>
      <c r="DI231" s="33">
        <f>SUM(DA231:DA234)</f>
        <v>27</v>
      </c>
      <c r="DJ231" s="34" t="str">
        <f t="shared" si="16"/>
        <v>D3 Mesin (Produksi)</v>
      </c>
    </row>
    <row r="232" spans="1:114">
      <c r="A232" s="18"/>
      <c r="B232" s="35" t="s">
        <v>440</v>
      </c>
      <c r="C232" s="36" t="s">
        <v>50</v>
      </c>
      <c r="D232" s="37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9"/>
      <c r="T232" s="37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9"/>
      <c r="AJ232" s="37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9"/>
      <c r="AZ232" s="37" t="s">
        <v>51</v>
      </c>
      <c r="BA232" s="38" t="s">
        <v>51</v>
      </c>
      <c r="BB232" s="38" t="s">
        <v>51</v>
      </c>
      <c r="BC232" s="38" t="s">
        <v>51</v>
      </c>
      <c r="BD232" s="38" t="s">
        <v>51</v>
      </c>
      <c r="BE232" s="38" t="s">
        <v>51</v>
      </c>
      <c r="BF232" s="38" t="s">
        <v>51</v>
      </c>
      <c r="BG232" s="38" t="s">
        <v>51</v>
      </c>
      <c r="BH232" s="38"/>
      <c r="BI232" s="38"/>
      <c r="BJ232" s="38"/>
      <c r="BK232" s="38"/>
      <c r="BL232" s="38"/>
      <c r="BM232" s="38"/>
      <c r="BN232" s="38"/>
      <c r="BO232" s="39"/>
      <c r="BP232" s="37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9"/>
      <c r="CH232" s="37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9"/>
      <c r="CX232" s="40" t="s">
        <v>138</v>
      </c>
      <c r="CY232" s="41" t="s">
        <v>441</v>
      </c>
      <c r="CZ232" s="42">
        <v>4</v>
      </c>
      <c r="DA232" s="42">
        <v>8</v>
      </c>
      <c r="DB232" s="43" t="s">
        <v>442</v>
      </c>
      <c r="DC232" s="44" t="s">
        <v>133</v>
      </c>
      <c r="DD232" s="45" t="str">
        <f t="shared" si="13"/>
        <v>Kamis</v>
      </c>
      <c r="DE232" s="46">
        <f t="shared" si="14"/>
        <v>1</v>
      </c>
      <c r="DF232" s="47" t="s">
        <v>24</v>
      </c>
      <c r="DG232" s="48">
        <f t="shared" si="15"/>
        <v>8</v>
      </c>
      <c r="DH232" s="52"/>
      <c r="DI232" s="52"/>
      <c r="DJ232" s="50" t="str">
        <f t="shared" si="16"/>
        <v>D4 Manufaktur</v>
      </c>
    </row>
    <row r="233" spans="1:114">
      <c r="A233" s="18"/>
      <c r="B233" s="35" t="s">
        <v>440</v>
      </c>
      <c r="C233" s="36" t="s">
        <v>443</v>
      </c>
      <c r="D233" s="37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9"/>
      <c r="T233" s="37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9"/>
      <c r="AJ233" s="37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9"/>
      <c r="AZ233" s="37"/>
      <c r="BA233" s="38"/>
      <c r="BB233" s="38"/>
      <c r="BC233" s="38"/>
      <c r="BD233" s="38"/>
      <c r="BE233" s="38"/>
      <c r="BF233" s="38"/>
      <c r="BG233" s="38"/>
      <c r="BH233" s="38"/>
      <c r="BI233" s="38" t="s">
        <v>279</v>
      </c>
      <c r="BJ233" s="38" t="s">
        <v>279</v>
      </c>
      <c r="BK233" s="38" t="s">
        <v>279</v>
      </c>
      <c r="BL233" s="38"/>
      <c r="BM233" s="38"/>
      <c r="BN233" s="38"/>
      <c r="BO233" s="39"/>
      <c r="BP233" s="37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9"/>
      <c r="CH233" s="37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9"/>
      <c r="CX233" s="40"/>
      <c r="CY233" s="41" t="s">
        <v>197</v>
      </c>
      <c r="CZ233" s="42">
        <v>2</v>
      </c>
      <c r="DA233" s="42">
        <v>3</v>
      </c>
      <c r="DB233" s="43"/>
      <c r="DC233" s="44" t="s">
        <v>100</v>
      </c>
      <c r="DD233" s="45" t="str">
        <f t="shared" si="13"/>
        <v>Kamis</v>
      </c>
      <c r="DE233" s="46">
        <f t="shared" si="14"/>
        <v>10</v>
      </c>
      <c r="DF233" s="47" t="s">
        <v>24</v>
      </c>
      <c r="DG233" s="48">
        <f t="shared" si="15"/>
        <v>12</v>
      </c>
      <c r="DH233" s="52"/>
      <c r="DI233" s="52"/>
      <c r="DJ233" s="50" t="str">
        <f t="shared" si="16"/>
        <v>Kls Holcim</v>
      </c>
    </row>
    <row r="234" spans="1:114" ht="15" thickBot="1">
      <c r="A234" s="18"/>
      <c r="B234" s="53" t="s">
        <v>440</v>
      </c>
      <c r="C234" s="54" t="s">
        <v>73</v>
      </c>
      <c r="D234" s="55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7"/>
      <c r="T234" s="55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7"/>
      <c r="AJ234" s="55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7"/>
      <c r="AZ234" s="55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7"/>
      <c r="BP234" s="55" t="s">
        <v>74</v>
      </c>
      <c r="BQ234" s="56" t="s">
        <v>74</v>
      </c>
      <c r="BR234" s="56" t="s">
        <v>74</v>
      </c>
      <c r="BS234" s="56" t="s">
        <v>74</v>
      </c>
      <c r="BT234" s="56"/>
      <c r="BU234" s="56"/>
      <c r="BV234" s="56" t="s">
        <v>74</v>
      </c>
      <c r="BW234" s="56" t="s">
        <v>74</v>
      </c>
      <c r="BX234" s="56" t="s">
        <v>74</v>
      </c>
      <c r="BY234" s="56" t="s">
        <v>74</v>
      </c>
      <c r="BZ234" s="56"/>
      <c r="CA234" s="56"/>
      <c r="CB234" s="56"/>
      <c r="CC234" s="56"/>
      <c r="CD234" s="56"/>
      <c r="CE234" s="56"/>
      <c r="CF234" s="56"/>
      <c r="CG234" s="57"/>
      <c r="CH234" s="55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7"/>
      <c r="CX234" s="135" t="s">
        <v>75</v>
      </c>
      <c r="CY234" s="59" t="s">
        <v>444</v>
      </c>
      <c r="CZ234" s="60">
        <v>4</v>
      </c>
      <c r="DA234" s="60">
        <v>8</v>
      </c>
      <c r="DB234" s="61" t="s">
        <v>326</v>
      </c>
      <c r="DC234" s="62" t="s">
        <v>48</v>
      </c>
      <c r="DD234" s="63" t="str">
        <f t="shared" si="13"/>
        <v>Jumat</v>
      </c>
      <c r="DE234" s="64">
        <f t="shared" si="14"/>
        <v>1</v>
      </c>
      <c r="DF234" s="65" t="s">
        <v>24</v>
      </c>
      <c r="DG234" s="66">
        <f t="shared" si="15"/>
        <v>8</v>
      </c>
      <c r="DH234" s="114"/>
      <c r="DI234" s="114"/>
      <c r="DJ234" s="68" t="str">
        <f t="shared" si="16"/>
        <v>D3 Mesin (Perawatan)</v>
      </c>
    </row>
    <row r="235" spans="1:114">
      <c r="A235" s="18">
        <v>47</v>
      </c>
      <c r="B235" s="19" t="s">
        <v>445</v>
      </c>
      <c r="C235" s="20" t="s">
        <v>73</v>
      </c>
      <c r="D235" s="21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3"/>
      <c r="T235" s="21" t="s">
        <v>92</v>
      </c>
      <c r="U235" s="22" t="s">
        <v>92</v>
      </c>
      <c r="V235" s="22" t="s">
        <v>92</v>
      </c>
      <c r="W235" s="22" t="s">
        <v>92</v>
      </c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3"/>
      <c r="AJ235" s="21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3"/>
      <c r="AZ235" s="21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3"/>
      <c r="BP235" s="21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3"/>
      <c r="CH235" s="21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3"/>
      <c r="CX235" s="24" t="s">
        <v>446</v>
      </c>
      <c r="CY235" s="25" t="s">
        <v>363</v>
      </c>
      <c r="CZ235" s="26">
        <v>2</v>
      </c>
      <c r="DA235" s="26">
        <v>4</v>
      </c>
      <c r="DB235" s="27"/>
      <c r="DC235" s="28" t="s">
        <v>72</v>
      </c>
      <c r="DD235" s="29" t="str">
        <f t="shared" si="13"/>
        <v>Selasa</v>
      </c>
      <c r="DE235" s="30">
        <f t="shared" si="14"/>
        <v>1</v>
      </c>
      <c r="DF235" s="31" t="s">
        <v>24</v>
      </c>
      <c r="DG235" s="32">
        <f t="shared" si="15"/>
        <v>4</v>
      </c>
      <c r="DH235" s="33">
        <f>SUM(CZ235:CZ241)</f>
        <v>15</v>
      </c>
      <c r="DI235" s="33">
        <f>SUM(DA235:DA241)</f>
        <v>27</v>
      </c>
      <c r="DJ235" s="34" t="str">
        <f t="shared" si="16"/>
        <v>D3 Mesin (Perawatan)</v>
      </c>
    </row>
    <row r="236" spans="1:114">
      <c r="A236" s="18"/>
      <c r="B236" s="35" t="s">
        <v>445</v>
      </c>
      <c r="C236" s="36" t="s">
        <v>214</v>
      </c>
      <c r="D236" s="37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9"/>
      <c r="T236" s="37"/>
      <c r="U236" s="38"/>
      <c r="V236" s="38"/>
      <c r="W236" s="38"/>
      <c r="X236" s="38" t="s">
        <v>215</v>
      </c>
      <c r="Y236" s="38" t="s">
        <v>215</v>
      </c>
      <c r="Z236" s="38" t="s">
        <v>215</v>
      </c>
      <c r="AA236" s="38" t="s">
        <v>215</v>
      </c>
      <c r="AB236" s="38"/>
      <c r="AC236" s="38"/>
      <c r="AD236" s="38"/>
      <c r="AE236" s="38"/>
      <c r="AF236" s="38"/>
      <c r="AG236" s="38"/>
      <c r="AH236" s="38"/>
      <c r="AI236" s="39"/>
      <c r="AJ236" s="37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9"/>
      <c r="AZ236" s="37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9"/>
      <c r="BP236" s="37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9"/>
      <c r="CH236" s="37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9"/>
      <c r="CX236" s="40" t="s">
        <v>447</v>
      </c>
      <c r="CY236" s="41" t="s">
        <v>448</v>
      </c>
      <c r="CZ236" s="42">
        <v>2</v>
      </c>
      <c r="DA236" s="42">
        <v>4</v>
      </c>
      <c r="DB236" s="71"/>
      <c r="DC236" s="44" t="s">
        <v>111</v>
      </c>
      <c r="DD236" s="45" t="str">
        <f t="shared" si="13"/>
        <v>Selasa</v>
      </c>
      <c r="DE236" s="46">
        <f t="shared" si="14"/>
        <v>5</v>
      </c>
      <c r="DF236" s="47" t="s">
        <v>24</v>
      </c>
      <c r="DG236" s="48">
        <f t="shared" si="15"/>
        <v>8</v>
      </c>
      <c r="DH236" s="52"/>
      <c r="DI236" s="52"/>
      <c r="DJ236" s="50" t="str">
        <f t="shared" si="16"/>
        <v>D4 Pembangkit</v>
      </c>
    </row>
    <row r="237" spans="1:114">
      <c r="A237" s="18"/>
      <c r="B237" s="35" t="s">
        <v>445</v>
      </c>
      <c r="C237" s="36" t="s">
        <v>368</v>
      </c>
      <c r="D237" s="37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9"/>
      <c r="T237" s="37"/>
      <c r="U237" s="38"/>
      <c r="V237" s="38"/>
      <c r="W237" s="38"/>
      <c r="X237" s="38"/>
      <c r="Y237" s="38"/>
      <c r="Z237" s="38"/>
      <c r="AA237" s="38"/>
      <c r="AB237" s="38"/>
      <c r="AC237" s="38"/>
      <c r="AD237" s="38" t="s">
        <v>369</v>
      </c>
      <c r="AE237" s="38" t="s">
        <v>369</v>
      </c>
      <c r="AF237" s="38" t="s">
        <v>369</v>
      </c>
      <c r="AG237" s="38"/>
      <c r="AH237" s="38"/>
      <c r="AI237" s="39"/>
      <c r="AJ237" s="37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9"/>
      <c r="AZ237" s="37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9"/>
      <c r="BP237" s="37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9"/>
      <c r="CH237" s="37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9"/>
      <c r="CX237" s="122"/>
      <c r="CY237" s="41" t="s">
        <v>363</v>
      </c>
      <c r="CZ237" s="42">
        <v>2</v>
      </c>
      <c r="DA237" s="42">
        <v>3</v>
      </c>
      <c r="DB237" s="42"/>
      <c r="DC237" s="42" t="s">
        <v>371</v>
      </c>
      <c r="DD237" s="71" t="str">
        <f t="shared" si="13"/>
        <v>Selasa</v>
      </c>
      <c r="DE237" s="124">
        <f t="shared" si="14"/>
        <v>11</v>
      </c>
      <c r="DF237" s="125" t="s">
        <v>24</v>
      </c>
      <c r="DG237" s="48">
        <f t="shared" si="15"/>
        <v>13</v>
      </c>
      <c r="DH237" s="49"/>
      <c r="DI237" s="52"/>
      <c r="DJ237" s="50" t="str">
        <f t="shared" si="16"/>
        <v xml:space="preserve"> </v>
      </c>
    </row>
    <row r="238" spans="1:114">
      <c r="A238" s="18"/>
      <c r="B238" s="116" t="s">
        <v>445</v>
      </c>
      <c r="C238" s="36" t="s">
        <v>166</v>
      </c>
      <c r="D238" s="37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9"/>
      <c r="T238" s="37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9"/>
      <c r="AJ238" s="37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9"/>
      <c r="AZ238" s="37" t="s">
        <v>167</v>
      </c>
      <c r="BA238" s="38" t="s">
        <v>167</v>
      </c>
      <c r="BB238" s="38" t="s">
        <v>167</v>
      </c>
      <c r="BC238" s="38" t="s">
        <v>167</v>
      </c>
      <c r="BD238" s="38" t="s">
        <v>167</v>
      </c>
      <c r="BE238" s="38" t="s">
        <v>167</v>
      </c>
      <c r="BF238" s="38"/>
      <c r="BG238" s="38"/>
      <c r="BH238" s="38"/>
      <c r="BI238" s="38"/>
      <c r="BJ238" s="38"/>
      <c r="BK238" s="38"/>
      <c r="BL238" s="38"/>
      <c r="BM238" s="38"/>
      <c r="BN238" s="38"/>
      <c r="BO238" s="39"/>
      <c r="BP238" s="37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9"/>
      <c r="CH238" s="37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9"/>
      <c r="CX238" s="40" t="s">
        <v>449</v>
      </c>
      <c r="CY238" s="41" t="s">
        <v>450</v>
      </c>
      <c r="CZ238" s="42">
        <v>3</v>
      </c>
      <c r="DA238" s="42">
        <v>6</v>
      </c>
      <c r="DB238" s="71"/>
      <c r="DC238" s="44" t="s">
        <v>290</v>
      </c>
      <c r="DD238" s="45" t="str">
        <f t="shared" si="13"/>
        <v>Kamis</v>
      </c>
      <c r="DE238" s="46">
        <f t="shared" si="14"/>
        <v>1</v>
      </c>
      <c r="DF238" s="47" t="s">
        <v>24</v>
      </c>
      <c r="DG238" s="48">
        <f t="shared" si="15"/>
        <v>6</v>
      </c>
      <c r="DH238" s="52"/>
      <c r="DI238" s="52"/>
      <c r="DJ238" s="50" t="str">
        <f t="shared" si="16"/>
        <v xml:space="preserve"> </v>
      </c>
    </row>
    <row r="239" spans="1:114">
      <c r="A239" s="18"/>
      <c r="B239" s="116" t="s">
        <v>445</v>
      </c>
      <c r="C239" s="36" t="s">
        <v>278</v>
      </c>
      <c r="D239" s="37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9"/>
      <c r="T239" s="37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9"/>
      <c r="AJ239" s="37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9"/>
      <c r="AZ239" s="37"/>
      <c r="BA239" s="38"/>
      <c r="BB239" s="38"/>
      <c r="BC239" s="38"/>
      <c r="BD239" s="38"/>
      <c r="BE239" s="38"/>
      <c r="BF239" s="38" t="s">
        <v>279</v>
      </c>
      <c r="BG239" s="38" t="s">
        <v>279</v>
      </c>
      <c r="BH239" s="38" t="s">
        <v>279</v>
      </c>
      <c r="BI239" s="38"/>
      <c r="BJ239" s="38"/>
      <c r="BK239" s="38"/>
      <c r="BL239" s="38"/>
      <c r="BM239" s="38"/>
      <c r="BN239" s="38"/>
      <c r="BO239" s="39"/>
      <c r="BP239" s="37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9"/>
      <c r="CH239" s="37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9"/>
      <c r="CX239" s="40"/>
      <c r="CY239" s="41" t="s">
        <v>451</v>
      </c>
      <c r="CZ239" s="42">
        <v>2</v>
      </c>
      <c r="DA239" s="42">
        <v>3</v>
      </c>
      <c r="DB239" s="71"/>
      <c r="DC239" s="44" t="s">
        <v>100</v>
      </c>
      <c r="DD239" s="45" t="str">
        <f t="shared" si="13"/>
        <v>Kamis</v>
      </c>
      <c r="DE239" s="46">
        <f t="shared" si="14"/>
        <v>7</v>
      </c>
      <c r="DF239" s="47" t="s">
        <v>24</v>
      </c>
      <c r="DG239" s="48">
        <f t="shared" si="15"/>
        <v>9</v>
      </c>
      <c r="DH239" s="51"/>
      <c r="DI239" s="52"/>
      <c r="DJ239" s="50" t="str">
        <f t="shared" si="16"/>
        <v xml:space="preserve"> </v>
      </c>
    </row>
    <row r="240" spans="1:114">
      <c r="A240" s="18"/>
      <c r="B240" s="115" t="s">
        <v>445</v>
      </c>
      <c r="C240" s="36" t="s">
        <v>200</v>
      </c>
      <c r="D240" s="37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9"/>
      <c r="T240" s="37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9"/>
      <c r="AJ240" s="37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9"/>
      <c r="AZ240" s="37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9"/>
      <c r="BP240" s="37" t="s">
        <v>320</v>
      </c>
      <c r="BQ240" s="38" t="s">
        <v>320</v>
      </c>
      <c r="BR240" s="38" t="s">
        <v>320</v>
      </c>
      <c r="BS240" s="38" t="s">
        <v>320</v>
      </c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9"/>
      <c r="CH240" s="37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9"/>
      <c r="CX240" s="40" t="s">
        <v>446</v>
      </c>
      <c r="CY240" s="41" t="s">
        <v>363</v>
      </c>
      <c r="CZ240" s="42">
        <v>2</v>
      </c>
      <c r="DA240" s="42">
        <v>4</v>
      </c>
      <c r="DB240" s="71"/>
      <c r="DC240" s="44" t="s">
        <v>349</v>
      </c>
      <c r="DD240" s="45" t="str">
        <f t="shared" si="13"/>
        <v>Jumat</v>
      </c>
      <c r="DE240" s="46">
        <f t="shared" si="14"/>
        <v>1</v>
      </c>
      <c r="DF240" s="47" t="s">
        <v>24</v>
      </c>
      <c r="DG240" s="48">
        <f t="shared" si="15"/>
        <v>4</v>
      </c>
      <c r="DH240" s="52"/>
      <c r="DI240" s="52"/>
      <c r="DJ240" s="50" t="str">
        <f t="shared" si="16"/>
        <v>D3 Mesin (Produksi)</v>
      </c>
    </row>
    <row r="241" spans="1:114" ht="15" thickBot="1">
      <c r="A241" s="18"/>
      <c r="B241" s="53" t="s">
        <v>445</v>
      </c>
      <c r="C241" s="54" t="s">
        <v>196</v>
      </c>
      <c r="D241" s="55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7"/>
      <c r="T241" s="55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7"/>
      <c r="AJ241" s="55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7"/>
      <c r="AZ241" s="55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7"/>
      <c r="BP241" s="55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7"/>
      <c r="CH241" s="55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7"/>
      <c r="CX241" s="58"/>
      <c r="CY241" s="59" t="s">
        <v>451</v>
      </c>
      <c r="CZ241" s="60">
        <v>2</v>
      </c>
      <c r="DA241" s="60">
        <v>3</v>
      </c>
      <c r="DB241" s="61"/>
      <c r="DC241" s="62" t="s">
        <v>198</v>
      </c>
      <c r="DD241" s="63" t="str">
        <f t="shared" si="13"/>
        <v xml:space="preserve"> </v>
      </c>
      <c r="DE241" s="64">
        <f t="shared" si="14"/>
        <v>0</v>
      </c>
      <c r="DF241" s="65" t="s">
        <v>24</v>
      </c>
      <c r="DG241" s="66">
        <f t="shared" si="15"/>
        <v>0</v>
      </c>
      <c r="DH241" s="114"/>
      <c r="DI241" s="114"/>
      <c r="DJ241" s="68" t="str">
        <f t="shared" si="16"/>
        <v xml:space="preserve"> </v>
      </c>
    </row>
    <row r="242" spans="1:114">
      <c r="A242" s="18">
        <v>48</v>
      </c>
      <c r="B242" s="19" t="s">
        <v>452</v>
      </c>
      <c r="C242" s="20" t="s">
        <v>140</v>
      </c>
      <c r="D242" s="21" t="s">
        <v>142</v>
      </c>
      <c r="E242" s="22" t="s">
        <v>142</v>
      </c>
      <c r="F242" s="22" t="s">
        <v>142</v>
      </c>
      <c r="G242" s="22" t="s">
        <v>142</v>
      </c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3"/>
      <c r="T242" s="21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3"/>
      <c r="AJ242" s="21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3"/>
      <c r="AZ242" s="21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3"/>
      <c r="BP242" s="21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3"/>
      <c r="CH242" s="21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3"/>
      <c r="CX242" s="24" t="s">
        <v>428</v>
      </c>
      <c r="CY242" s="25" t="s">
        <v>429</v>
      </c>
      <c r="CZ242" s="26">
        <v>2</v>
      </c>
      <c r="DA242" s="26">
        <v>4</v>
      </c>
      <c r="DB242" s="70"/>
      <c r="DC242" s="28" t="s">
        <v>423</v>
      </c>
      <c r="DD242" s="29" t="str">
        <f t="shared" si="13"/>
        <v>Senin</v>
      </c>
      <c r="DE242" s="30">
        <f t="shared" si="14"/>
        <v>1</v>
      </c>
      <c r="DF242" s="31" t="s">
        <v>24</v>
      </c>
      <c r="DG242" s="32">
        <f t="shared" si="15"/>
        <v>4</v>
      </c>
      <c r="DH242" s="33">
        <f>SUM(CZ242:CZ247)</f>
        <v>12</v>
      </c>
      <c r="DI242" s="33">
        <f>SUM(DA242:DA247)</f>
        <v>23</v>
      </c>
      <c r="DJ242" s="34" t="str">
        <f t="shared" si="16"/>
        <v>D3 Mesin</v>
      </c>
    </row>
    <row r="243" spans="1:114">
      <c r="A243" s="18"/>
      <c r="B243" s="116" t="s">
        <v>452</v>
      </c>
      <c r="C243" s="36" t="s">
        <v>278</v>
      </c>
      <c r="D243" s="37"/>
      <c r="E243" s="38"/>
      <c r="F243" s="38"/>
      <c r="G243" s="38"/>
      <c r="H243" s="38"/>
      <c r="I243" s="38"/>
      <c r="J243" s="38"/>
      <c r="K243" s="38"/>
      <c r="L243" s="38"/>
      <c r="M243" s="38" t="s">
        <v>279</v>
      </c>
      <c r="N243" s="38" t="s">
        <v>279</v>
      </c>
      <c r="O243" s="38" t="s">
        <v>279</v>
      </c>
      <c r="P243" s="38"/>
      <c r="Q243" s="38"/>
      <c r="R243" s="38"/>
      <c r="S243" s="39"/>
      <c r="T243" s="37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9"/>
      <c r="AJ243" s="37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9"/>
      <c r="AZ243" s="37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9"/>
      <c r="BP243" s="37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9"/>
      <c r="CH243" s="37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9"/>
      <c r="CX243" s="40"/>
      <c r="CY243" s="41" t="s">
        <v>453</v>
      </c>
      <c r="CZ243" s="42">
        <v>2</v>
      </c>
      <c r="DA243" s="42">
        <v>3</v>
      </c>
      <c r="DB243" s="43"/>
      <c r="DC243" s="44" t="s">
        <v>100</v>
      </c>
      <c r="DD243" s="45" t="str">
        <f t="shared" si="13"/>
        <v>Senin</v>
      </c>
      <c r="DE243" s="46">
        <f t="shared" si="14"/>
        <v>10</v>
      </c>
      <c r="DF243" s="47" t="s">
        <v>24</v>
      </c>
      <c r="DG243" s="48">
        <f t="shared" si="15"/>
        <v>12</v>
      </c>
      <c r="DH243" s="52"/>
      <c r="DI243" s="52"/>
      <c r="DJ243" s="50" t="str">
        <f t="shared" si="16"/>
        <v xml:space="preserve"> </v>
      </c>
    </row>
    <row r="244" spans="1:114">
      <c r="A244" s="18"/>
      <c r="B244" s="35" t="s">
        <v>452</v>
      </c>
      <c r="C244" s="36" t="s">
        <v>134</v>
      </c>
      <c r="D244" s="37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9"/>
      <c r="T244" s="37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9"/>
      <c r="AJ244" s="37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9"/>
      <c r="AZ244" s="37"/>
      <c r="BA244" s="38"/>
      <c r="BB244" s="38"/>
      <c r="BC244" s="38"/>
      <c r="BD244" s="38" t="s">
        <v>154</v>
      </c>
      <c r="BE244" s="38" t="s">
        <v>154</v>
      </c>
      <c r="BF244" s="38" t="s">
        <v>154</v>
      </c>
      <c r="BG244" s="38" t="s">
        <v>154</v>
      </c>
      <c r="BH244" s="38"/>
      <c r="BI244" s="38"/>
      <c r="BJ244" s="38"/>
      <c r="BK244" s="38"/>
      <c r="BL244" s="38"/>
      <c r="BM244" s="38"/>
      <c r="BN244" s="38"/>
      <c r="BO244" s="39"/>
      <c r="BP244" s="37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9"/>
      <c r="CH244" s="37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9"/>
      <c r="CX244" s="73" t="s">
        <v>428</v>
      </c>
      <c r="CY244" s="41" t="s">
        <v>429</v>
      </c>
      <c r="CZ244" s="42">
        <v>2</v>
      </c>
      <c r="DA244" s="42">
        <v>4</v>
      </c>
      <c r="DB244" s="71"/>
      <c r="DC244" s="44" t="s">
        <v>423</v>
      </c>
      <c r="DD244" s="45" t="str">
        <f t="shared" si="13"/>
        <v>Kamis</v>
      </c>
      <c r="DE244" s="46">
        <f t="shared" si="14"/>
        <v>5</v>
      </c>
      <c r="DF244" s="47" t="s">
        <v>24</v>
      </c>
      <c r="DG244" s="48">
        <f t="shared" si="15"/>
        <v>8</v>
      </c>
      <c r="DH244" s="52"/>
      <c r="DI244" s="52"/>
      <c r="DJ244" s="50" t="str">
        <f t="shared" si="16"/>
        <v>D3 Mesin</v>
      </c>
    </row>
    <row r="245" spans="1:114">
      <c r="A245" s="18"/>
      <c r="B245" s="35" t="s">
        <v>452</v>
      </c>
      <c r="C245" s="36" t="s">
        <v>105</v>
      </c>
      <c r="D245" s="37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9"/>
      <c r="T245" s="37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9"/>
      <c r="AJ245" s="37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9"/>
      <c r="AZ245" s="37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9"/>
      <c r="BP245" s="37" t="s">
        <v>69</v>
      </c>
      <c r="BQ245" s="38" t="s">
        <v>69</v>
      </c>
      <c r="BR245" s="38" t="s">
        <v>69</v>
      </c>
      <c r="BS245" s="38" t="s">
        <v>69</v>
      </c>
      <c r="BT245" s="38"/>
      <c r="BU245" s="38"/>
      <c r="BV245" s="38" t="s">
        <v>69</v>
      </c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9"/>
      <c r="CH245" s="37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9"/>
      <c r="CX245" s="40" t="s">
        <v>454</v>
      </c>
      <c r="CY245" s="41" t="s">
        <v>429</v>
      </c>
      <c r="CZ245" s="42">
        <v>2</v>
      </c>
      <c r="DA245" s="42">
        <v>5</v>
      </c>
      <c r="DB245" s="43"/>
      <c r="DC245" s="44" t="s">
        <v>423</v>
      </c>
      <c r="DD245" s="45" t="str">
        <f t="shared" si="13"/>
        <v>Jumat</v>
      </c>
      <c r="DE245" s="46">
        <f t="shared" si="14"/>
        <v>1</v>
      </c>
      <c r="DF245" s="47" t="s">
        <v>24</v>
      </c>
      <c r="DG245" s="48">
        <f t="shared" si="15"/>
        <v>5</v>
      </c>
      <c r="DH245" s="52"/>
      <c r="DI245" s="52"/>
      <c r="DJ245" s="50" t="str">
        <f t="shared" si="16"/>
        <v xml:space="preserve"> </v>
      </c>
    </row>
    <row r="246" spans="1:114">
      <c r="A246" s="18"/>
      <c r="B246" s="35" t="s">
        <v>452</v>
      </c>
      <c r="C246" s="36" t="s">
        <v>50</v>
      </c>
      <c r="D246" s="37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9"/>
      <c r="T246" s="37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9"/>
      <c r="AJ246" s="37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9"/>
      <c r="AZ246" s="37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9"/>
      <c r="BP246" s="37"/>
      <c r="BQ246" s="38"/>
      <c r="BR246" s="38"/>
      <c r="BS246" s="38"/>
      <c r="BT246" s="38"/>
      <c r="BU246" s="38"/>
      <c r="BV246" s="38" t="s">
        <v>51</v>
      </c>
      <c r="BW246" s="38" t="s">
        <v>51</v>
      </c>
      <c r="BX246" s="38" t="s">
        <v>51</v>
      </c>
      <c r="BY246" s="38" t="s">
        <v>51</v>
      </c>
      <c r="BZ246" s="38"/>
      <c r="CA246" s="38"/>
      <c r="CB246" s="38"/>
      <c r="CC246" s="38"/>
      <c r="CD246" s="38"/>
      <c r="CE246" s="38"/>
      <c r="CF246" s="38"/>
      <c r="CG246" s="39"/>
      <c r="CH246" s="37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9"/>
      <c r="CX246" s="40" t="s">
        <v>455</v>
      </c>
      <c r="CY246" s="41" t="s">
        <v>426</v>
      </c>
      <c r="CZ246" s="42">
        <v>2</v>
      </c>
      <c r="DA246" s="42">
        <v>4</v>
      </c>
      <c r="DB246" s="43"/>
      <c r="DC246" s="44" t="s">
        <v>54</v>
      </c>
      <c r="DD246" s="45" t="str">
        <f t="shared" si="13"/>
        <v>Jumat</v>
      </c>
      <c r="DE246" s="46">
        <f t="shared" si="14"/>
        <v>5</v>
      </c>
      <c r="DF246" s="47" t="s">
        <v>24</v>
      </c>
      <c r="DG246" s="48">
        <f t="shared" si="15"/>
        <v>8</v>
      </c>
      <c r="DH246" s="52"/>
      <c r="DI246" s="52"/>
      <c r="DJ246" s="50" t="str">
        <f t="shared" si="16"/>
        <v>D4 Manufaktur</v>
      </c>
    </row>
    <row r="247" spans="1:114" ht="15" thickBot="1">
      <c r="A247" s="18"/>
      <c r="B247" s="53" t="s">
        <v>452</v>
      </c>
      <c r="C247" s="54" t="s">
        <v>196</v>
      </c>
      <c r="D247" s="55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7"/>
      <c r="T247" s="55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7"/>
      <c r="AJ247" s="55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7"/>
      <c r="AZ247" s="55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7"/>
      <c r="BP247" s="55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7"/>
      <c r="CH247" s="55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7"/>
      <c r="CX247" s="58"/>
      <c r="CY247" s="59" t="s">
        <v>453</v>
      </c>
      <c r="CZ247" s="60">
        <v>2</v>
      </c>
      <c r="DA247" s="60">
        <v>3</v>
      </c>
      <c r="DB247" s="61"/>
      <c r="DC247" s="62" t="s">
        <v>198</v>
      </c>
      <c r="DD247" s="63" t="str">
        <f t="shared" si="13"/>
        <v xml:space="preserve"> </v>
      </c>
      <c r="DE247" s="64">
        <f t="shared" si="14"/>
        <v>0</v>
      </c>
      <c r="DF247" s="65" t="s">
        <v>24</v>
      </c>
      <c r="DG247" s="66">
        <f t="shared" si="15"/>
        <v>0</v>
      </c>
      <c r="DH247" s="114"/>
      <c r="DI247" s="114"/>
      <c r="DJ247" s="68" t="str">
        <f t="shared" si="16"/>
        <v xml:space="preserve"> </v>
      </c>
    </row>
    <row r="248" spans="1:114">
      <c r="A248" s="18">
        <v>49</v>
      </c>
      <c r="B248" s="19" t="s">
        <v>456</v>
      </c>
      <c r="C248" s="20" t="s">
        <v>43</v>
      </c>
      <c r="D248" s="21" t="s">
        <v>101</v>
      </c>
      <c r="E248" s="22" t="s">
        <v>101</v>
      </c>
      <c r="F248" s="22" t="s">
        <v>101</v>
      </c>
      <c r="G248" s="22" t="s">
        <v>101</v>
      </c>
      <c r="H248" s="22" t="s">
        <v>101</v>
      </c>
      <c r="I248" s="22" t="s">
        <v>101</v>
      </c>
      <c r="J248" s="22"/>
      <c r="K248" s="22"/>
      <c r="L248" s="22"/>
      <c r="M248" s="22"/>
      <c r="N248" s="22"/>
      <c r="O248" s="22"/>
      <c r="P248" s="22"/>
      <c r="Q248" s="22"/>
      <c r="R248" s="22"/>
      <c r="S248" s="23"/>
      <c r="T248" s="21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3"/>
      <c r="AJ248" s="21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3"/>
      <c r="AZ248" s="21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3"/>
      <c r="BP248" s="21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3"/>
      <c r="CH248" s="21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3"/>
      <c r="CX248" s="24" t="s">
        <v>45</v>
      </c>
      <c r="CY248" s="25" t="s">
        <v>457</v>
      </c>
      <c r="CZ248" s="26">
        <v>3</v>
      </c>
      <c r="DA248" s="26">
        <v>6</v>
      </c>
      <c r="DB248" s="70" t="s">
        <v>458</v>
      </c>
      <c r="DC248" s="28" t="s">
        <v>48</v>
      </c>
      <c r="DD248" s="29" t="str">
        <f t="shared" si="13"/>
        <v>Senin</v>
      </c>
      <c r="DE248" s="30">
        <f t="shared" si="14"/>
        <v>1</v>
      </c>
      <c r="DF248" s="31" t="s">
        <v>24</v>
      </c>
      <c r="DG248" s="32">
        <f t="shared" si="15"/>
        <v>6</v>
      </c>
      <c r="DH248" s="147">
        <f>SUM(CZ248:CZ256)</f>
        <v>25</v>
      </c>
      <c r="DI248" s="147">
        <f>SUM(DA248:DA256)</f>
        <v>51</v>
      </c>
      <c r="DJ248" s="34" t="str">
        <f t="shared" si="16"/>
        <v>D4 Manufaktur</v>
      </c>
    </row>
    <row r="249" spans="1:114">
      <c r="A249" s="18"/>
      <c r="B249" s="35" t="s">
        <v>456</v>
      </c>
      <c r="C249" s="36" t="s">
        <v>459</v>
      </c>
      <c r="D249" s="37"/>
      <c r="E249" s="38"/>
      <c r="F249" s="38"/>
      <c r="G249" s="38"/>
      <c r="H249" s="38"/>
      <c r="I249" s="38"/>
      <c r="J249" s="38" t="s">
        <v>39</v>
      </c>
      <c r="K249" s="38" t="s">
        <v>39</v>
      </c>
      <c r="L249" s="38" t="s">
        <v>39</v>
      </c>
      <c r="M249" s="38" t="s">
        <v>39</v>
      </c>
      <c r="N249" s="38" t="s">
        <v>39</v>
      </c>
      <c r="O249" s="38" t="s">
        <v>39</v>
      </c>
      <c r="P249" s="38"/>
      <c r="Q249" s="38"/>
      <c r="R249" s="38"/>
      <c r="S249" s="39"/>
      <c r="T249" s="37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9"/>
      <c r="AJ249" s="37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9"/>
      <c r="AZ249" s="37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9"/>
      <c r="BP249" s="37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9"/>
      <c r="CH249" s="37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9"/>
      <c r="CX249" s="40"/>
      <c r="CY249" s="41" t="s">
        <v>460</v>
      </c>
      <c r="CZ249" s="42">
        <v>3</v>
      </c>
      <c r="DA249" s="42">
        <v>6</v>
      </c>
      <c r="DB249" s="43" t="s">
        <v>458</v>
      </c>
      <c r="DC249" s="44" t="s">
        <v>48</v>
      </c>
      <c r="DD249" s="45" t="str">
        <f t="shared" si="13"/>
        <v>Senin</v>
      </c>
      <c r="DE249" s="46">
        <f t="shared" si="14"/>
        <v>7</v>
      </c>
      <c r="DF249" s="47" t="s">
        <v>24</v>
      </c>
      <c r="DG249" s="48">
        <f t="shared" si="15"/>
        <v>12</v>
      </c>
      <c r="DH249" s="52"/>
      <c r="DI249" s="52"/>
      <c r="DJ249" s="50" t="str">
        <f t="shared" si="16"/>
        <v>D4 Man Terusan</v>
      </c>
    </row>
    <row r="250" spans="1:114">
      <c r="A250" s="18"/>
      <c r="B250" s="35" t="s">
        <v>456</v>
      </c>
      <c r="C250" s="36" t="s">
        <v>64</v>
      </c>
      <c r="D250" s="37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9"/>
      <c r="T250" s="37" t="s">
        <v>65</v>
      </c>
      <c r="U250" s="38" t="s">
        <v>65</v>
      </c>
      <c r="V250" s="38" t="s">
        <v>65</v>
      </c>
      <c r="W250" s="38" t="s">
        <v>65</v>
      </c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9"/>
      <c r="AJ250" s="37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9"/>
      <c r="AZ250" s="37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9"/>
      <c r="BP250" s="37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9"/>
      <c r="CH250" s="37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9"/>
      <c r="CX250" s="40" t="s">
        <v>331</v>
      </c>
      <c r="CY250" s="41" t="s">
        <v>332</v>
      </c>
      <c r="CZ250" s="42">
        <v>2</v>
      </c>
      <c r="DA250" s="42">
        <v>4</v>
      </c>
      <c r="DB250" s="43"/>
      <c r="DC250" s="44" t="s">
        <v>313</v>
      </c>
      <c r="DD250" s="45" t="str">
        <f t="shared" si="13"/>
        <v>Selasa</v>
      </c>
      <c r="DE250" s="46">
        <f t="shared" si="14"/>
        <v>1</v>
      </c>
      <c r="DF250" s="47" t="s">
        <v>24</v>
      </c>
      <c r="DG250" s="48">
        <f t="shared" si="15"/>
        <v>4</v>
      </c>
      <c r="DH250" s="52"/>
      <c r="DI250" s="52"/>
      <c r="DJ250" s="50" t="str">
        <f t="shared" si="16"/>
        <v>D3 Mesin (Produksi)</v>
      </c>
    </row>
    <row r="251" spans="1:114">
      <c r="A251" s="18"/>
      <c r="B251" s="35" t="s">
        <v>456</v>
      </c>
      <c r="C251" s="36" t="s">
        <v>181</v>
      </c>
      <c r="D251" s="37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9"/>
      <c r="T251" s="37"/>
      <c r="U251" s="38"/>
      <c r="V251" s="38"/>
      <c r="W251" s="38"/>
      <c r="X251" s="38" t="s">
        <v>182</v>
      </c>
      <c r="Y251" s="38" t="s">
        <v>182</v>
      </c>
      <c r="Z251" s="38" t="s">
        <v>182</v>
      </c>
      <c r="AA251" s="38" t="s">
        <v>182</v>
      </c>
      <c r="AB251" s="38" t="s">
        <v>182</v>
      </c>
      <c r="AC251" s="38" t="s">
        <v>182</v>
      </c>
      <c r="AD251" s="38"/>
      <c r="AE251" s="38"/>
      <c r="AF251" s="38"/>
      <c r="AG251" s="38"/>
      <c r="AH251" s="38"/>
      <c r="AI251" s="39"/>
      <c r="AJ251" s="37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9"/>
      <c r="AZ251" s="37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9"/>
      <c r="BP251" s="37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9"/>
      <c r="CH251" s="37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9"/>
      <c r="CX251" s="40" t="s">
        <v>461</v>
      </c>
      <c r="CY251" s="41" t="s">
        <v>462</v>
      </c>
      <c r="CZ251" s="42">
        <v>3</v>
      </c>
      <c r="DA251" s="42">
        <v>6</v>
      </c>
      <c r="DB251" s="43"/>
      <c r="DC251" s="44" t="s">
        <v>127</v>
      </c>
      <c r="DD251" s="45" t="str">
        <f t="shared" si="13"/>
        <v>Selasa</v>
      </c>
      <c r="DE251" s="46">
        <f t="shared" si="14"/>
        <v>5</v>
      </c>
      <c r="DF251" s="47" t="s">
        <v>24</v>
      </c>
      <c r="DG251" s="48">
        <f t="shared" si="15"/>
        <v>10</v>
      </c>
      <c r="DH251" s="52"/>
      <c r="DI251" s="52"/>
      <c r="DJ251" s="50" t="str">
        <f t="shared" si="16"/>
        <v>D3 Mesin (Perawatan)</v>
      </c>
    </row>
    <row r="252" spans="1:114">
      <c r="A252" s="18"/>
      <c r="B252" s="35" t="s">
        <v>456</v>
      </c>
      <c r="C252" s="36" t="s">
        <v>181</v>
      </c>
      <c r="D252" s="37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9"/>
      <c r="T252" s="37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9"/>
      <c r="AJ252" s="37" t="s">
        <v>182</v>
      </c>
      <c r="AK252" s="38" t="s">
        <v>182</v>
      </c>
      <c r="AL252" s="38" t="s">
        <v>182</v>
      </c>
      <c r="AM252" s="38" t="s">
        <v>182</v>
      </c>
      <c r="AN252" s="38" t="s">
        <v>182</v>
      </c>
      <c r="AO252" s="38" t="s">
        <v>182</v>
      </c>
      <c r="AP252" s="38" t="s">
        <v>182</v>
      </c>
      <c r="AQ252" s="38" t="s">
        <v>182</v>
      </c>
      <c r="AR252" s="38"/>
      <c r="AS252" s="38"/>
      <c r="AT252" s="38"/>
      <c r="AU252" s="38"/>
      <c r="AV252" s="38"/>
      <c r="AW252" s="38"/>
      <c r="AX252" s="38"/>
      <c r="AY252" s="39"/>
      <c r="AZ252" s="37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9"/>
      <c r="BP252" s="37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9"/>
      <c r="CH252" s="37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9"/>
      <c r="CX252" s="40" t="s">
        <v>183</v>
      </c>
      <c r="CY252" s="41" t="s">
        <v>184</v>
      </c>
      <c r="CZ252" s="42">
        <v>4</v>
      </c>
      <c r="DA252" s="42">
        <v>8</v>
      </c>
      <c r="DB252" s="43"/>
      <c r="DC252" s="44" t="s">
        <v>185</v>
      </c>
      <c r="DD252" s="45" t="str">
        <f t="shared" si="13"/>
        <v>Rabu</v>
      </c>
      <c r="DE252" s="46">
        <f t="shared" si="14"/>
        <v>1</v>
      </c>
      <c r="DF252" s="47" t="s">
        <v>24</v>
      </c>
      <c r="DG252" s="48">
        <f t="shared" si="15"/>
        <v>8</v>
      </c>
      <c r="DH252" s="52"/>
      <c r="DI252" s="52"/>
      <c r="DJ252" s="50" t="str">
        <f t="shared" si="16"/>
        <v>D3 Mesin (Perawatan)</v>
      </c>
    </row>
    <row r="253" spans="1:114">
      <c r="A253" s="18"/>
      <c r="B253" s="35" t="s">
        <v>456</v>
      </c>
      <c r="C253" s="36" t="s">
        <v>140</v>
      </c>
      <c r="D253" s="37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9"/>
      <c r="T253" s="37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9"/>
      <c r="AJ253" s="37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9"/>
      <c r="AZ253" s="37" t="s">
        <v>142</v>
      </c>
      <c r="BA253" s="38" t="s">
        <v>142</v>
      </c>
      <c r="BB253" s="38" t="s">
        <v>142</v>
      </c>
      <c r="BC253" s="38" t="s">
        <v>142</v>
      </c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9"/>
      <c r="BP253" s="37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9"/>
      <c r="CH253" s="37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9"/>
      <c r="CX253" s="40" t="s">
        <v>70</v>
      </c>
      <c r="CY253" s="41" t="s">
        <v>71</v>
      </c>
      <c r="CZ253" s="42">
        <v>2</v>
      </c>
      <c r="DA253" s="42">
        <v>4</v>
      </c>
      <c r="DB253" s="43"/>
      <c r="DC253" s="44" t="s">
        <v>187</v>
      </c>
      <c r="DD253" s="45" t="str">
        <f t="shared" si="13"/>
        <v>Kamis</v>
      </c>
      <c r="DE253" s="46">
        <f t="shared" si="14"/>
        <v>1</v>
      </c>
      <c r="DF253" s="47" t="s">
        <v>24</v>
      </c>
      <c r="DG253" s="48">
        <f t="shared" si="15"/>
        <v>4</v>
      </c>
      <c r="DH253" s="52"/>
      <c r="DI253" s="52"/>
      <c r="DJ253" s="50" t="str">
        <f t="shared" si="16"/>
        <v>D3 Mesin</v>
      </c>
    </row>
    <row r="254" spans="1:114">
      <c r="A254" s="18"/>
      <c r="B254" s="35" t="s">
        <v>456</v>
      </c>
      <c r="C254" s="36" t="s">
        <v>181</v>
      </c>
      <c r="D254" s="37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9"/>
      <c r="T254" s="37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9"/>
      <c r="AJ254" s="37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9"/>
      <c r="AZ254" s="37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9"/>
      <c r="BP254" s="37"/>
      <c r="BQ254" s="38"/>
      <c r="BR254" s="38"/>
      <c r="BS254" s="38"/>
      <c r="BT254" s="38"/>
      <c r="BU254" s="38"/>
      <c r="BV254" s="38" t="s">
        <v>182</v>
      </c>
      <c r="BW254" s="38" t="s">
        <v>182</v>
      </c>
      <c r="BX254" s="38" t="s">
        <v>182</v>
      </c>
      <c r="BY254" s="38" t="s">
        <v>182</v>
      </c>
      <c r="BZ254" s="38" t="s">
        <v>182</v>
      </c>
      <c r="CA254" s="38" t="s">
        <v>182</v>
      </c>
      <c r="CB254" s="38"/>
      <c r="CC254" s="38"/>
      <c r="CD254" s="38"/>
      <c r="CE254" s="38"/>
      <c r="CF254" s="38"/>
      <c r="CG254" s="39"/>
      <c r="CH254" s="37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9"/>
      <c r="CX254" s="40" t="s">
        <v>193</v>
      </c>
      <c r="CY254" s="41" t="s">
        <v>194</v>
      </c>
      <c r="CZ254" s="42">
        <v>3</v>
      </c>
      <c r="DA254" s="42">
        <v>6</v>
      </c>
      <c r="DB254" s="43"/>
      <c r="DC254" s="44" t="s">
        <v>195</v>
      </c>
      <c r="DD254" s="45" t="str">
        <f t="shared" si="13"/>
        <v>Jumat</v>
      </c>
      <c r="DE254" s="46">
        <f t="shared" si="14"/>
        <v>5</v>
      </c>
      <c r="DF254" s="47" t="s">
        <v>24</v>
      </c>
      <c r="DG254" s="48">
        <f t="shared" si="15"/>
        <v>10</v>
      </c>
      <c r="DH254" s="52"/>
      <c r="DI254" s="52"/>
      <c r="DJ254" s="50" t="str">
        <f t="shared" si="16"/>
        <v>D3 Mesin (Perawatan)</v>
      </c>
    </row>
    <row r="255" spans="1:114">
      <c r="A255" s="18"/>
      <c r="B255" s="116" t="s">
        <v>456</v>
      </c>
      <c r="C255" s="36" t="s">
        <v>463</v>
      </c>
      <c r="D255" s="37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9"/>
      <c r="T255" s="37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9"/>
      <c r="AJ255" s="37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9"/>
      <c r="AZ255" s="37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9"/>
      <c r="BP255" s="37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9"/>
      <c r="CH255" s="37" t="s">
        <v>129</v>
      </c>
      <c r="CI255" s="38" t="s">
        <v>129</v>
      </c>
      <c r="CJ255" s="38" t="s">
        <v>129</v>
      </c>
      <c r="CK255" s="38" t="s">
        <v>129</v>
      </c>
      <c r="CL255" s="38" t="s">
        <v>129</v>
      </c>
      <c r="CM255" s="38" t="s">
        <v>129</v>
      </c>
      <c r="CN255" s="38" t="s">
        <v>129</v>
      </c>
      <c r="CO255" s="38"/>
      <c r="CP255" s="38"/>
      <c r="CQ255" s="38"/>
      <c r="CR255" s="38"/>
      <c r="CS255" s="38"/>
      <c r="CT255" s="38"/>
      <c r="CU255" s="38"/>
      <c r="CV255" s="38"/>
      <c r="CW255" s="39"/>
      <c r="CX255" s="40" t="s">
        <v>267</v>
      </c>
      <c r="CY255" s="41" t="s">
        <v>464</v>
      </c>
      <c r="CZ255" s="42">
        <v>3</v>
      </c>
      <c r="DA255" s="42">
        <v>7</v>
      </c>
      <c r="DB255" s="71" t="s">
        <v>442</v>
      </c>
      <c r="DC255" s="44" t="s">
        <v>133</v>
      </c>
      <c r="DD255" s="45" t="str">
        <f t="shared" si="13"/>
        <v>Sabtu</v>
      </c>
      <c r="DE255" s="46">
        <f t="shared" si="14"/>
        <v>1</v>
      </c>
      <c r="DF255" s="47" t="s">
        <v>24</v>
      </c>
      <c r="DG255" s="48">
        <f t="shared" si="15"/>
        <v>7</v>
      </c>
      <c r="DH255" s="52"/>
      <c r="DI255" s="52"/>
      <c r="DJ255" s="50" t="str">
        <f t="shared" si="16"/>
        <v>Kls GMF</v>
      </c>
    </row>
    <row r="256" spans="1:114" ht="15" thickBot="1">
      <c r="A256" s="18"/>
      <c r="B256" s="53" t="s">
        <v>456</v>
      </c>
      <c r="C256" s="54" t="s">
        <v>64</v>
      </c>
      <c r="D256" s="55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7"/>
      <c r="T256" s="55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7"/>
      <c r="AJ256" s="55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7"/>
      <c r="AZ256" s="55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7"/>
      <c r="BP256" s="55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7"/>
      <c r="CH256" s="55"/>
      <c r="CI256" s="56"/>
      <c r="CJ256" s="56"/>
      <c r="CK256" s="56"/>
      <c r="CL256" s="56"/>
      <c r="CM256" s="56"/>
      <c r="CN256" s="56"/>
      <c r="CO256" s="56" t="s">
        <v>465</v>
      </c>
      <c r="CP256" s="56" t="s">
        <v>465</v>
      </c>
      <c r="CQ256" s="56" t="s">
        <v>465</v>
      </c>
      <c r="CR256" s="56" t="s">
        <v>465</v>
      </c>
      <c r="CS256" s="56"/>
      <c r="CT256" s="56"/>
      <c r="CU256" s="56"/>
      <c r="CV256" s="56"/>
      <c r="CW256" s="57"/>
      <c r="CX256" s="58" t="s">
        <v>244</v>
      </c>
      <c r="CY256" s="59" t="s">
        <v>245</v>
      </c>
      <c r="CZ256" s="165">
        <v>2</v>
      </c>
      <c r="DA256" s="165">
        <v>4</v>
      </c>
      <c r="DB256" s="61"/>
      <c r="DC256" s="62" t="s">
        <v>187</v>
      </c>
      <c r="DD256" s="63" t="str">
        <f t="shared" si="13"/>
        <v>Sabtu</v>
      </c>
      <c r="DE256" s="64">
        <f t="shared" si="14"/>
        <v>8</v>
      </c>
      <c r="DF256" s="65" t="s">
        <v>24</v>
      </c>
      <c r="DG256" s="66">
        <f t="shared" si="15"/>
        <v>11</v>
      </c>
      <c r="DH256" s="114"/>
      <c r="DI256" s="114"/>
      <c r="DJ256" s="68" t="str">
        <f t="shared" si="16"/>
        <v>D3 Mesin (Produksi)</v>
      </c>
    </row>
    <row r="257" spans="1:114">
      <c r="A257" s="18">
        <v>50</v>
      </c>
      <c r="B257" s="19" t="s">
        <v>466</v>
      </c>
      <c r="C257" s="20" t="s">
        <v>60</v>
      </c>
      <c r="D257" s="21" t="s">
        <v>61</v>
      </c>
      <c r="E257" s="22" t="s">
        <v>61</v>
      </c>
      <c r="F257" s="22" t="s">
        <v>61</v>
      </c>
      <c r="G257" s="22" t="s">
        <v>61</v>
      </c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3"/>
      <c r="T257" s="21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3"/>
      <c r="AJ257" s="21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3"/>
      <c r="AZ257" s="21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3"/>
      <c r="BP257" s="21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3"/>
      <c r="CH257" s="21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3"/>
      <c r="CX257" s="24" t="s">
        <v>395</v>
      </c>
      <c r="CY257" s="25" t="s">
        <v>396</v>
      </c>
      <c r="CZ257" s="166">
        <v>2</v>
      </c>
      <c r="DA257" s="166">
        <v>4</v>
      </c>
      <c r="DB257" s="70"/>
      <c r="DC257" s="28" t="s">
        <v>356</v>
      </c>
      <c r="DD257" s="29" t="str">
        <f t="shared" si="13"/>
        <v>Senin</v>
      </c>
      <c r="DE257" s="30">
        <f t="shared" si="14"/>
        <v>1</v>
      </c>
      <c r="DF257" s="31" t="s">
        <v>24</v>
      </c>
      <c r="DG257" s="32">
        <f t="shared" si="15"/>
        <v>4</v>
      </c>
      <c r="DH257" s="33">
        <f>SUM(CZ257:CZ261)</f>
        <v>10</v>
      </c>
      <c r="DI257" s="33">
        <f>SUM(DA257:DA261)</f>
        <v>19</v>
      </c>
      <c r="DJ257" s="34" t="str">
        <f t="shared" si="16"/>
        <v>D3 Mesin (Produksi)</v>
      </c>
    </row>
    <row r="258" spans="1:114">
      <c r="A258" s="18"/>
      <c r="B258" s="35" t="s">
        <v>466</v>
      </c>
      <c r="C258" s="36" t="s">
        <v>64</v>
      </c>
      <c r="D258" s="37"/>
      <c r="E258" s="38"/>
      <c r="F258" s="38"/>
      <c r="G258" s="38"/>
      <c r="H258" s="38" t="s">
        <v>65</v>
      </c>
      <c r="I258" s="38" t="s">
        <v>65</v>
      </c>
      <c r="J258" s="38" t="s">
        <v>65</v>
      </c>
      <c r="K258" s="38" t="s">
        <v>65</v>
      </c>
      <c r="L258" s="38"/>
      <c r="M258" s="38"/>
      <c r="N258" s="38"/>
      <c r="O258" s="38"/>
      <c r="P258" s="38"/>
      <c r="Q258" s="38"/>
      <c r="R258" s="38"/>
      <c r="S258" s="39"/>
      <c r="T258" s="37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9"/>
      <c r="AJ258" s="37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9"/>
      <c r="AZ258" s="37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9"/>
      <c r="BP258" s="37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9"/>
      <c r="CH258" s="37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9"/>
      <c r="CX258" s="40" t="s">
        <v>395</v>
      </c>
      <c r="CY258" s="41" t="s">
        <v>396</v>
      </c>
      <c r="CZ258" s="42">
        <v>2</v>
      </c>
      <c r="DA258" s="42">
        <v>4</v>
      </c>
      <c r="DB258" s="43"/>
      <c r="DC258" s="44" t="s">
        <v>356</v>
      </c>
      <c r="DD258" s="45" t="str">
        <f t="shared" si="13"/>
        <v>Senin</v>
      </c>
      <c r="DE258" s="46">
        <f t="shared" si="14"/>
        <v>5</v>
      </c>
      <c r="DF258" s="47" t="s">
        <v>24</v>
      </c>
      <c r="DG258" s="48">
        <f t="shared" si="15"/>
        <v>8</v>
      </c>
      <c r="DH258" s="52"/>
      <c r="DI258" s="52"/>
      <c r="DJ258" s="50" t="str">
        <f t="shared" si="16"/>
        <v>D3 Mesin (Produksi)</v>
      </c>
    </row>
    <row r="259" spans="1:114">
      <c r="A259" s="18"/>
      <c r="B259" s="35" t="s">
        <v>466</v>
      </c>
      <c r="C259" s="36" t="s">
        <v>140</v>
      </c>
      <c r="D259" s="37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9"/>
      <c r="T259" s="37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9"/>
      <c r="AJ259" s="37"/>
      <c r="AK259" s="38"/>
      <c r="AL259" s="38"/>
      <c r="AM259" s="38"/>
      <c r="AN259" s="38" t="s">
        <v>142</v>
      </c>
      <c r="AO259" s="38" t="s">
        <v>142</v>
      </c>
      <c r="AP259" s="38" t="s">
        <v>142</v>
      </c>
      <c r="AQ259" s="38" t="s">
        <v>142</v>
      </c>
      <c r="AR259" s="38"/>
      <c r="AS259" s="38"/>
      <c r="AT259" s="38"/>
      <c r="AU259" s="38"/>
      <c r="AV259" s="38"/>
      <c r="AW259" s="38"/>
      <c r="AX259" s="38"/>
      <c r="AY259" s="39"/>
      <c r="AZ259" s="37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9"/>
      <c r="BP259" s="37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9"/>
      <c r="CH259" s="37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9"/>
      <c r="CX259" s="40" t="s">
        <v>390</v>
      </c>
      <c r="CY259" s="41" t="s">
        <v>391</v>
      </c>
      <c r="CZ259" s="42">
        <v>2</v>
      </c>
      <c r="DA259" s="42">
        <v>4</v>
      </c>
      <c r="DB259" s="43"/>
      <c r="DC259" s="44" t="s">
        <v>187</v>
      </c>
      <c r="DD259" s="45" t="str">
        <f t="shared" ref="DD259:DD322" si="17">IF(COUNTA(D259:S259)&gt;0,"Senin",IF(COUNTA(T259:AI259)&gt;0,"Selasa",IF(COUNTA(AJ259:AY259)&gt;0,"Rabu",IF(COUNTA(AZ259:BO259)&gt;0,"Kamis",IF(COUNTA(BP259:CG259)&gt;0,"Jumat",IF(COUNTA(CH259:CW259)&gt;0,"Sabtu"," "))))))</f>
        <v>Rabu</v>
      </c>
      <c r="DE259" s="46">
        <f t="shared" ref="DE259:DE322" si="18">IF(COUNTA(D259),1,IF(COUNTA(E259),2,IF(COUNTA(F259),3,IF(COUNTA(G259),4,IF(COUNTA(H259),5,IF(COUNTA(I259),6,IF(COUNTA(J259),7,IF(COUNTA(K259),8,IF(COUNTA(L259),9,IF(COUNTA(M259),10,IF(COUNTA(N259),11,IF(COUNTA(O259),12,IF(COUNTA(P259),13,IF(COUNTA(Q259),14,IF(COUNTA(R259),15,IF(COUNTA(S259),16,IF(COUNTA(T259),1,IF(COUNTA(U259),2,IF(COUNTA(V259),3,IF(COUNTA(W259),4,IF(COUNTA(X259),5,IF(COUNTA(Y259),6,IF(COUNTA(Z259),7,IF(COUNTA(AA259),8,IF(COUNTA(AB259),9,IF(COUNTA(AC259),10,IF(COUNTA(AD259),11,IF(COUNTA(AE259),12,IF(COUNTA(AF259),13,IF(COUNTA(AG259),14,IF(COUNTA(AH259),15,IF(COUNTA(AI259),16,IF(COUNTA(AJ259),1,IF(COUNTA(AK259),2,IF(COUNTA(AL259),3,IF(COUNTA(AM259),4,IF(COUNTA(AN259),5,IF(COUNTA(AO259),6,IF(COUNTA(AP259),7,IF(COUNTA(AQ259),8,IF(COUNTA(AR259),9,IF(COUNTA(AS259),10,IF(COUNTA(AT259),11,IF(COUNTA(AU259),12,IF(COUNTA(AV259),13,IF(COUNTA(AW259),14,IF(COUNTA(AX259),15,IF(COUNTA(AY259),16,IF(COUNTA(AZ259),1,IF(COUNTA(BA259),2,IF(COUNTA(BB259),3,IF(COUNTA(BC259),4,IF(COUNTA(BD259),5,IF(COUNTA(BE259),6,IF(COUNTA(BF259),7,IF(COUNTA(BG259),8,IF(COUNTA(BH259),9,IF(COUNTA(BI259),10,IF(COUNTA(BJ259),11,IF(COUNTA(BK259),12,IF(COUNTA(BL259),13,IF(COUNTA(BM259),14,IF(COUNTA(BN259),15,IF(COUNTA(BO259),16))))))))))))))))))))))))))))))))))))))))))))))))))))))))))))))))+(IF(COUNTA(BP259),1,IF(COUNTA(BQ259),2,IF(COUNTA(BR259),3,IF(COUNTA(BS259),4,IF(COUNTA(BV259),5,IF(COUNTA(BW259),6,IF(COUNTA(BX259),7,IF(COUNTA(BY259),8,IF(COUNTA(BZ259),9,IF(COUNTA(CA259),10,IF(COUNTA(CB259),11,IF(COUNTA(CC259),12,IF(COUNTA(CD259),13,IF(COUNTA(CE259),14,IF(COUNTA(CF259),15,IF(COUNTA(CG259),16,IF(COUNTA(CH259),1,IF(COUNTA(CI259),2,IF(COUNTA(CJ259),3,IF(COUNTA(CK259),4,IF(COUNTA(CL259),5,IF(COUNTA(CM259),6,IF(COUNTA(CN259),7,IF(COUNTA(CO259),8,IF(COUNTA(CP259),9,IF(COUNTA(CQ259),10,IF(COUNTA(CR259),11,IF(COUNTA(CS259),12,IF(COUNTA(CT259),13,IF(COUNTA(CU259),14,IF(COUNTA(CV259),15,IF(COUNTA(CW259),16)))))))))))))))))))))))))))))))))</f>
        <v>5</v>
      </c>
      <c r="DF259" s="47" t="s">
        <v>24</v>
      </c>
      <c r="DG259" s="48">
        <f t="shared" ref="DG259:DG322" si="19">IF(COUNTA(CW259),16,IF(COUNTA(CV259),15,IF(COUNTA(CU259),14,IF(COUNTA(CT259),13,IF(COUNTA(CS259),12,IF(COUNTA(CR259),11,IF(COUNTA(CQ259),10,IF(COUNTA(CP259),9,IF(COUNTA(CO259),8,IF(COUNTA(CN259),7,IF(COUNTA(CM259),6,IF(COUNTA(CL259),5,IF(COUNTA(CK259),4,IF(COUNTA(CJ259),3,IF(COUNTA(CI259),2,IF(COUNTA(CH259),1,IF(COUNTA(CG259),16,IF(COUNTA(CF259),15,IF(COUNTA(CE259),14,IF(COUNTA(CD259),13,IF(COUNTA(CC259),12,IF(COUNTA(CB259),11,IF(COUNTA(CA259),10,IF(COUNTA(BZ259),9,IF(COUNTA(BY259),8,IF(COUNTA(BX259),7,IF(COUNTA(BW259),6,IF(COUNTA(BV259),5,IF(COUNTA(BS259),4,IF(COUNTA(BR259),3,IF(COUNTA(BQ259),2,IF(COUNTA(BP259),1,IF(COUNTA(BO259),16,IF(COUNTA(BN259),15,IF(COUNTA(BM259),14,IF(COUNTA(BL259),13,IF(COUNTA(BK259),12,IF(COUNTA(BJ259),11,IF(COUNTA(BI259),10,IF(COUNTA(BH259),9,IF(COUNTA(BG259),8,IF(COUNTA(BF259),7,IF(COUNTA(BE259),6,IF(COUNTA(BD259),5,IF(COUNTA(BC259),4,IF(COUNTA(BB259),3,IF(COUNTA(BA259),2,IF(COUNTA(AZ259),1,IF(COUNTA(AY259),16,IF(COUNTA(AX259),15,IF(COUNTA(AW259),14,IF(COUNTA(AV259),13,IF(COUNTA(AU259),12,IF(COUNTA(AT259),11,IF(COUNTA(AS259),10,IF(COUNTA(AR259),9,IF(COUNTA(AQ259),8,IF(COUNTA(AP259),7,IF(COUNTA(AO259),6,IF(COUNTA(AN259),5,IF(COUNTA(AM259),4,IF(COUNTA(AL259),3,IF(COUNTA(AK259),2,IF(COUNTA(AJ259),1)))))))))))))))))))))+IF(COUNTA(AI259),16,IF(COUNTA(AH259),15,IF(COUNTA(AG259),14,IF(COUNTA(AF259),13,IF(COUNTA(AE259),12,IF(COUNTA(AD259),11,IF(COUNTA(AC259),10,IF(COUNTA(AB259),9,IF(COUNTA(AA259),8,IF(COUNTA(Z259),7,IF(COUNTA(Y259),6,IF(COUNTA(X259),5,IF(COUNTA(W259),4,IF(COUNTA(V259),3,IF(COUNTA(U259),2,IF(COUNTA(T259),1))))))))))))))))))))))))))))))))))))))))))))))))))))))))))+IF(COUNTA(S259),16,IF(COUNTA(R259),15,IF(COUNTA(Q259),14,IF(COUNTA(P259),13,IF(COUNTA(O259),12,IF(COUNTA(N259),11,IF(COUNTA(M259),10,IF(COUNTA(L259),9,IF(COUNTA(K259),8,IF(COUNTA(J259),7,IF(COUNTA(I259),6,IF(COUNTA(H259),5,IF(COUNTA(G259),4,IF(COUNTA(F259),3,IF(COUNTA(E259),2,IF(COUNTA(D259),1)))))))))))))))))</f>
        <v>8</v>
      </c>
      <c r="DH259" s="52"/>
      <c r="DI259" s="52"/>
      <c r="DJ259" s="50" t="str">
        <f t="shared" si="16"/>
        <v>D3 Mesin</v>
      </c>
    </row>
    <row r="260" spans="1:114">
      <c r="A260" s="18"/>
      <c r="B260" s="35" t="s">
        <v>466</v>
      </c>
      <c r="C260" s="36" t="s">
        <v>158</v>
      </c>
      <c r="D260" s="37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9"/>
      <c r="T260" s="37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9"/>
      <c r="AJ260" s="37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9"/>
      <c r="AZ260" s="37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9"/>
      <c r="BP260" s="37" t="s">
        <v>159</v>
      </c>
      <c r="BQ260" s="38" t="s">
        <v>159</v>
      </c>
      <c r="BR260" s="38" t="s">
        <v>159</v>
      </c>
      <c r="BS260" s="38" t="s">
        <v>159</v>
      </c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9"/>
      <c r="CH260" s="37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9"/>
      <c r="CX260" s="40" t="s">
        <v>390</v>
      </c>
      <c r="CY260" s="41" t="s">
        <v>391</v>
      </c>
      <c r="CZ260" s="42">
        <v>2</v>
      </c>
      <c r="DA260" s="42">
        <v>4</v>
      </c>
      <c r="DB260" s="43"/>
      <c r="DC260" s="44" t="s">
        <v>187</v>
      </c>
      <c r="DD260" s="45" t="str">
        <f t="shared" si="17"/>
        <v>Jumat</v>
      </c>
      <c r="DE260" s="46">
        <f t="shared" si="18"/>
        <v>1</v>
      </c>
      <c r="DF260" s="47" t="s">
        <v>24</v>
      </c>
      <c r="DG260" s="48">
        <f t="shared" si="19"/>
        <v>4</v>
      </c>
      <c r="DH260" s="52"/>
      <c r="DI260" s="52"/>
      <c r="DJ260" s="50" t="str">
        <f t="shared" si="16"/>
        <v>D3 Mesin</v>
      </c>
    </row>
    <row r="261" spans="1:114" ht="15" thickBot="1">
      <c r="A261" s="18"/>
      <c r="B261" s="53" t="s">
        <v>466</v>
      </c>
      <c r="C261" s="54" t="s">
        <v>234</v>
      </c>
      <c r="D261" s="55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7"/>
      <c r="T261" s="55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7"/>
      <c r="AJ261" s="55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7"/>
      <c r="AZ261" s="55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7"/>
      <c r="BP261" s="55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7"/>
      <c r="CH261" s="55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7"/>
      <c r="CX261" s="58"/>
      <c r="CY261" s="59" t="s">
        <v>389</v>
      </c>
      <c r="CZ261" s="60">
        <v>2</v>
      </c>
      <c r="DA261" s="60">
        <v>3</v>
      </c>
      <c r="DB261" s="61"/>
      <c r="DC261" s="62" t="s">
        <v>198</v>
      </c>
      <c r="DD261" s="63" t="str">
        <f t="shared" si="17"/>
        <v xml:space="preserve"> </v>
      </c>
      <c r="DE261" s="64">
        <f t="shared" si="18"/>
        <v>0</v>
      </c>
      <c r="DF261" s="65" t="s">
        <v>24</v>
      </c>
      <c r="DG261" s="66">
        <f t="shared" si="19"/>
        <v>0</v>
      </c>
      <c r="DH261" s="114"/>
      <c r="DI261" s="114"/>
      <c r="DJ261" s="68" t="str">
        <f t="shared" si="16"/>
        <v xml:space="preserve"> </v>
      </c>
    </row>
    <row r="262" spans="1:114">
      <c r="A262" s="18">
        <v>51</v>
      </c>
      <c r="B262" s="167" t="s">
        <v>467</v>
      </c>
      <c r="C262" s="20" t="s">
        <v>181</v>
      </c>
      <c r="D262" s="21" t="s">
        <v>182</v>
      </c>
      <c r="E262" s="22" t="s">
        <v>182</v>
      </c>
      <c r="F262" s="22" t="s">
        <v>182</v>
      </c>
      <c r="G262" s="22" t="s">
        <v>182</v>
      </c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3"/>
      <c r="T262" s="21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3"/>
      <c r="AJ262" s="21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3"/>
      <c r="AZ262" s="21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3"/>
      <c r="BP262" s="21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3"/>
      <c r="CH262" s="21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3"/>
      <c r="CX262" s="24" t="s">
        <v>468</v>
      </c>
      <c r="CY262" s="25" t="s">
        <v>469</v>
      </c>
      <c r="CZ262" s="26">
        <v>2</v>
      </c>
      <c r="DA262" s="26">
        <v>4</v>
      </c>
      <c r="DB262" s="70"/>
      <c r="DC262" s="28" t="s">
        <v>122</v>
      </c>
      <c r="DD262" s="29" t="str">
        <f t="shared" si="17"/>
        <v>Senin</v>
      </c>
      <c r="DE262" s="30">
        <f t="shared" si="18"/>
        <v>1</v>
      </c>
      <c r="DF262" s="31" t="s">
        <v>24</v>
      </c>
      <c r="DG262" s="32">
        <f t="shared" si="19"/>
        <v>4</v>
      </c>
      <c r="DH262" s="33">
        <f>SUM(CZ262:CZ264)</f>
        <v>9</v>
      </c>
      <c r="DI262" s="33">
        <f>SUM(DA262:DA264)</f>
        <v>14</v>
      </c>
      <c r="DJ262" s="34" t="str">
        <f t="shared" si="16"/>
        <v>D3 Mesin (Perawatan)</v>
      </c>
    </row>
    <row r="263" spans="1:114">
      <c r="A263" s="18"/>
      <c r="B263" s="35" t="s">
        <v>467</v>
      </c>
      <c r="C263" s="36" t="s">
        <v>113</v>
      </c>
      <c r="D263" s="37"/>
      <c r="E263" s="38"/>
      <c r="F263" s="38"/>
      <c r="G263" s="38"/>
      <c r="H263" s="38" t="s">
        <v>114</v>
      </c>
      <c r="I263" s="38" t="s">
        <v>114</v>
      </c>
      <c r="J263" s="38" t="s">
        <v>114</v>
      </c>
      <c r="K263" s="38" t="s">
        <v>114</v>
      </c>
      <c r="L263" s="38" t="s">
        <v>114</v>
      </c>
      <c r="M263" s="38" t="s">
        <v>114</v>
      </c>
      <c r="N263" s="38"/>
      <c r="O263" s="38"/>
      <c r="P263" s="38"/>
      <c r="Q263" s="38"/>
      <c r="R263" s="38"/>
      <c r="S263" s="39"/>
      <c r="T263" s="37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9"/>
      <c r="AJ263" s="37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9"/>
      <c r="AZ263" s="37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9"/>
      <c r="BP263" s="37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9"/>
      <c r="CH263" s="37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9"/>
      <c r="CX263" s="40" t="s">
        <v>470</v>
      </c>
      <c r="CY263" s="41" t="s">
        <v>471</v>
      </c>
      <c r="CZ263" s="42">
        <v>3</v>
      </c>
      <c r="DA263" s="42">
        <v>6</v>
      </c>
      <c r="DB263" s="43"/>
      <c r="DC263" s="44" t="s">
        <v>117</v>
      </c>
      <c r="DD263" s="45" t="str">
        <f t="shared" si="17"/>
        <v>Senin</v>
      </c>
      <c r="DE263" s="46">
        <f t="shared" si="18"/>
        <v>5</v>
      </c>
      <c r="DF263" s="47" t="s">
        <v>24</v>
      </c>
      <c r="DG263" s="48">
        <f t="shared" si="19"/>
        <v>10</v>
      </c>
      <c r="DH263" s="52"/>
      <c r="DI263" s="52"/>
      <c r="DJ263" s="50" t="str">
        <f t="shared" si="16"/>
        <v>D4 Pembangkit</v>
      </c>
    </row>
    <row r="264" spans="1:114" ht="15" thickBot="1">
      <c r="A264" s="18"/>
      <c r="B264" s="53" t="s">
        <v>467</v>
      </c>
      <c r="C264" s="54" t="s">
        <v>113</v>
      </c>
      <c r="D264" s="55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7"/>
      <c r="T264" s="55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7"/>
      <c r="AJ264" s="55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7"/>
      <c r="AZ264" s="55"/>
      <c r="BA264" s="56"/>
      <c r="BB264" s="56"/>
      <c r="BC264" s="56"/>
      <c r="BD264" s="56" t="s">
        <v>114</v>
      </c>
      <c r="BE264" s="56" t="s">
        <v>114</v>
      </c>
      <c r="BF264" s="56" t="s">
        <v>114</v>
      </c>
      <c r="BG264" s="56" t="s">
        <v>114</v>
      </c>
      <c r="BH264" s="56"/>
      <c r="BI264" s="56"/>
      <c r="BJ264" s="56"/>
      <c r="BK264" s="56"/>
      <c r="BL264" s="56"/>
      <c r="BM264" s="56"/>
      <c r="BN264" s="56"/>
      <c r="BO264" s="57"/>
      <c r="BP264" s="55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7"/>
      <c r="CH264" s="55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7"/>
      <c r="CX264" s="152" t="s">
        <v>115</v>
      </c>
      <c r="CY264" s="59" t="s">
        <v>116</v>
      </c>
      <c r="CZ264" s="60">
        <v>4</v>
      </c>
      <c r="DA264" s="60">
        <v>4</v>
      </c>
      <c r="DB264" s="60"/>
      <c r="DC264" s="60" t="s">
        <v>117</v>
      </c>
      <c r="DD264" s="120" t="str">
        <f t="shared" si="17"/>
        <v>Kamis</v>
      </c>
      <c r="DE264" s="154">
        <f t="shared" si="18"/>
        <v>5</v>
      </c>
      <c r="DF264" s="129" t="s">
        <v>24</v>
      </c>
      <c r="DG264" s="66">
        <f t="shared" si="19"/>
        <v>8</v>
      </c>
      <c r="DH264" s="114"/>
      <c r="DI264" s="114"/>
      <c r="DJ264" s="68" t="str">
        <f t="shared" si="16"/>
        <v>D4 Pembangkit</v>
      </c>
    </row>
    <row r="265" spans="1:114">
      <c r="A265" s="18">
        <v>52</v>
      </c>
      <c r="B265" s="19" t="s">
        <v>472</v>
      </c>
      <c r="C265" s="20" t="s">
        <v>83</v>
      </c>
      <c r="D265" s="21"/>
      <c r="E265" s="22"/>
      <c r="F265" s="22"/>
      <c r="G265" s="22"/>
      <c r="H265" s="22" t="s">
        <v>84</v>
      </c>
      <c r="I265" s="22" t="s">
        <v>84</v>
      </c>
      <c r="J265" s="22" t="s">
        <v>84</v>
      </c>
      <c r="K265" s="22" t="s">
        <v>84</v>
      </c>
      <c r="L265" s="22"/>
      <c r="M265" s="22"/>
      <c r="N265" s="22"/>
      <c r="O265" s="22"/>
      <c r="P265" s="22"/>
      <c r="Q265" s="22"/>
      <c r="R265" s="22"/>
      <c r="S265" s="23"/>
      <c r="T265" s="21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3"/>
      <c r="AJ265" s="21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3"/>
      <c r="AZ265" s="21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3"/>
      <c r="BP265" s="21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3"/>
      <c r="CH265" s="21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3"/>
      <c r="CX265" s="24" t="s">
        <v>473</v>
      </c>
      <c r="CY265" s="25" t="s">
        <v>474</v>
      </c>
      <c r="CZ265" s="26">
        <v>2</v>
      </c>
      <c r="DA265" s="26">
        <v>4</v>
      </c>
      <c r="DB265" s="70"/>
      <c r="DC265" s="28" t="s">
        <v>90</v>
      </c>
      <c r="DD265" s="29" t="str">
        <f t="shared" si="17"/>
        <v>Senin</v>
      </c>
      <c r="DE265" s="30">
        <f t="shared" si="18"/>
        <v>5</v>
      </c>
      <c r="DF265" s="31" t="s">
        <v>24</v>
      </c>
      <c r="DG265" s="32">
        <f t="shared" si="19"/>
        <v>8</v>
      </c>
      <c r="DH265" s="33">
        <f>SUM(CZ265:CZ271)</f>
        <v>14</v>
      </c>
      <c r="DI265" s="33">
        <f>SUM(DA265:DA271)</f>
        <v>28</v>
      </c>
      <c r="DJ265" s="34" t="str">
        <f t="shared" si="16"/>
        <v>D3 Energi</v>
      </c>
    </row>
    <row r="266" spans="1:114">
      <c r="A266" s="18"/>
      <c r="B266" s="35" t="s">
        <v>472</v>
      </c>
      <c r="C266" s="36" t="s">
        <v>68</v>
      </c>
      <c r="D266" s="37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9"/>
      <c r="T266" s="37" t="s">
        <v>69</v>
      </c>
      <c r="U266" s="38" t="s">
        <v>69</v>
      </c>
      <c r="V266" s="38" t="s">
        <v>69</v>
      </c>
      <c r="W266" s="38" t="s">
        <v>69</v>
      </c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9"/>
      <c r="AJ266" s="37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9"/>
      <c r="AZ266" s="37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9"/>
      <c r="BP266" s="37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9"/>
      <c r="CH266" s="37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9"/>
      <c r="CX266" s="40" t="s">
        <v>357</v>
      </c>
      <c r="CY266" s="41" t="s">
        <v>353</v>
      </c>
      <c r="CZ266" s="42">
        <v>2</v>
      </c>
      <c r="DA266" s="42">
        <v>4</v>
      </c>
      <c r="DB266" s="43"/>
      <c r="DC266" s="44" t="s">
        <v>108</v>
      </c>
      <c r="DD266" s="45" t="str">
        <f t="shared" si="17"/>
        <v>Selasa</v>
      </c>
      <c r="DE266" s="46">
        <f t="shared" si="18"/>
        <v>1</v>
      </c>
      <c r="DF266" s="47" t="s">
        <v>24</v>
      </c>
      <c r="DG266" s="48">
        <f t="shared" si="19"/>
        <v>4</v>
      </c>
      <c r="DH266" s="51"/>
      <c r="DI266" s="52"/>
      <c r="DJ266" s="50" t="str">
        <f t="shared" si="16"/>
        <v>D3 Mesin</v>
      </c>
    </row>
    <row r="267" spans="1:114">
      <c r="A267" s="18"/>
      <c r="B267" s="35" t="s">
        <v>472</v>
      </c>
      <c r="C267" s="36" t="s">
        <v>88</v>
      </c>
      <c r="D267" s="37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9"/>
      <c r="T267" s="37"/>
      <c r="U267" s="38"/>
      <c r="V267" s="38"/>
      <c r="W267" s="38"/>
      <c r="X267" s="38" t="s">
        <v>89</v>
      </c>
      <c r="Y267" s="38" t="s">
        <v>89</v>
      </c>
      <c r="Z267" s="38" t="s">
        <v>89</v>
      </c>
      <c r="AA267" s="38" t="s">
        <v>89</v>
      </c>
      <c r="AB267" s="38"/>
      <c r="AC267" s="38"/>
      <c r="AD267" s="38"/>
      <c r="AE267" s="38"/>
      <c r="AF267" s="38"/>
      <c r="AG267" s="38"/>
      <c r="AH267" s="38"/>
      <c r="AI267" s="39"/>
      <c r="AJ267" s="37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9"/>
      <c r="AZ267" s="37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9"/>
      <c r="BP267" s="37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9"/>
      <c r="CH267" s="37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9"/>
      <c r="CX267" s="40" t="s">
        <v>473</v>
      </c>
      <c r="CY267" s="41" t="s">
        <v>474</v>
      </c>
      <c r="CZ267" s="42">
        <v>2</v>
      </c>
      <c r="DA267" s="42">
        <v>4</v>
      </c>
      <c r="DB267" s="43"/>
      <c r="DC267" s="44" t="s">
        <v>90</v>
      </c>
      <c r="DD267" s="45" t="str">
        <f t="shared" si="17"/>
        <v>Selasa</v>
      </c>
      <c r="DE267" s="46">
        <f t="shared" si="18"/>
        <v>5</v>
      </c>
      <c r="DF267" s="47" t="s">
        <v>24</v>
      </c>
      <c r="DG267" s="48">
        <f t="shared" si="19"/>
        <v>8</v>
      </c>
      <c r="DH267" s="51"/>
      <c r="DI267" s="52"/>
      <c r="DJ267" s="50" t="str">
        <f t="shared" si="16"/>
        <v>D3 Energi</v>
      </c>
    </row>
    <row r="268" spans="1:114">
      <c r="A268" s="18"/>
      <c r="B268" s="35" t="s">
        <v>472</v>
      </c>
      <c r="C268" s="36" t="s">
        <v>166</v>
      </c>
      <c r="D268" s="37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9"/>
      <c r="T268" s="37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9"/>
      <c r="AJ268" s="37" t="s">
        <v>167</v>
      </c>
      <c r="AK268" s="38" t="s">
        <v>167</v>
      </c>
      <c r="AL268" s="38" t="s">
        <v>167</v>
      </c>
      <c r="AM268" s="38" t="s">
        <v>167</v>
      </c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9"/>
      <c r="AZ268" s="37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9"/>
      <c r="BP268" s="37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9"/>
      <c r="CH268" s="37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9"/>
      <c r="CX268" s="73" t="s">
        <v>475</v>
      </c>
      <c r="CY268" s="41" t="s">
        <v>476</v>
      </c>
      <c r="CZ268" s="42">
        <v>2</v>
      </c>
      <c r="DA268" s="42">
        <v>4</v>
      </c>
      <c r="DB268" s="43"/>
      <c r="DC268" s="44" t="s">
        <v>290</v>
      </c>
      <c r="DD268" s="45" t="str">
        <f t="shared" si="17"/>
        <v>Rabu</v>
      </c>
      <c r="DE268" s="46">
        <f t="shared" si="18"/>
        <v>1</v>
      </c>
      <c r="DF268" s="47" t="s">
        <v>24</v>
      </c>
      <c r="DG268" s="48">
        <f t="shared" si="19"/>
        <v>4</v>
      </c>
      <c r="DH268" s="51"/>
      <c r="DI268" s="49"/>
      <c r="DJ268" s="50" t="str">
        <f t="shared" si="16"/>
        <v xml:space="preserve"> </v>
      </c>
    </row>
    <row r="269" spans="1:114">
      <c r="A269" s="18"/>
      <c r="B269" s="35" t="s">
        <v>472</v>
      </c>
      <c r="C269" s="36" t="s">
        <v>214</v>
      </c>
      <c r="D269" s="37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9"/>
      <c r="T269" s="37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9"/>
      <c r="AJ269" s="37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9"/>
      <c r="AZ269" s="37"/>
      <c r="BA269" s="38"/>
      <c r="BB269" s="38"/>
      <c r="BC269" s="38"/>
      <c r="BD269" s="38" t="s">
        <v>215</v>
      </c>
      <c r="BE269" s="38" t="s">
        <v>215</v>
      </c>
      <c r="BF269" s="38" t="s">
        <v>215</v>
      </c>
      <c r="BG269" s="38" t="s">
        <v>215</v>
      </c>
      <c r="BH269" s="38"/>
      <c r="BI269" s="38"/>
      <c r="BJ269" s="38"/>
      <c r="BK269" s="38"/>
      <c r="BL269" s="38"/>
      <c r="BM269" s="38"/>
      <c r="BN269" s="38"/>
      <c r="BO269" s="39"/>
      <c r="BP269" s="37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9"/>
      <c r="CH269" s="37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9"/>
      <c r="CX269" s="40" t="s">
        <v>477</v>
      </c>
      <c r="CY269" s="41" t="s">
        <v>478</v>
      </c>
      <c r="CZ269" s="42">
        <v>2</v>
      </c>
      <c r="DA269" s="42">
        <v>4</v>
      </c>
      <c r="DB269" s="43"/>
      <c r="DC269" s="44" t="s">
        <v>34</v>
      </c>
      <c r="DD269" s="45" t="str">
        <f t="shared" si="17"/>
        <v>Kamis</v>
      </c>
      <c r="DE269" s="46">
        <f t="shared" si="18"/>
        <v>5</v>
      </c>
      <c r="DF269" s="47" t="s">
        <v>24</v>
      </c>
      <c r="DG269" s="48">
        <f t="shared" si="19"/>
        <v>8</v>
      </c>
      <c r="DH269" s="51"/>
      <c r="DI269" s="52"/>
      <c r="DJ269" s="50" t="str">
        <f t="shared" si="16"/>
        <v>D4 Pembangkit</v>
      </c>
    </row>
    <row r="270" spans="1:114">
      <c r="A270" s="18"/>
      <c r="B270" s="35" t="s">
        <v>472</v>
      </c>
      <c r="C270" s="36" t="s">
        <v>164</v>
      </c>
      <c r="D270" s="37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9"/>
      <c r="T270" s="37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9"/>
      <c r="AJ270" s="37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9"/>
      <c r="AZ270" s="37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9"/>
      <c r="BP270" s="37" t="s">
        <v>165</v>
      </c>
      <c r="BQ270" s="38" t="s">
        <v>165</v>
      </c>
      <c r="BR270" s="38" t="s">
        <v>165</v>
      </c>
      <c r="BS270" s="38" t="s">
        <v>165</v>
      </c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9"/>
      <c r="CH270" s="37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9"/>
      <c r="CX270" s="40" t="s">
        <v>479</v>
      </c>
      <c r="CY270" s="41" t="s">
        <v>480</v>
      </c>
      <c r="CZ270" s="42">
        <v>2</v>
      </c>
      <c r="DA270" s="42">
        <v>4</v>
      </c>
      <c r="DB270" s="43"/>
      <c r="DC270" s="44" t="s">
        <v>87</v>
      </c>
      <c r="DD270" s="45" t="str">
        <f t="shared" si="17"/>
        <v>Jumat</v>
      </c>
      <c r="DE270" s="46">
        <f t="shared" si="18"/>
        <v>1</v>
      </c>
      <c r="DF270" s="47" t="s">
        <v>24</v>
      </c>
      <c r="DG270" s="48">
        <f t="shared" si="19"/>
        <v>4</v>
      </c>
      <c r="DH270" s="51"/>
      <c r="DI270" s="52"/>
      <c r="DJ270" s="50" t="str">
        <f t="shared" si="16"/>
        <v>D3 Energi</v>
      </c>
    </row>
    <row r="271" spans="1:114" ht="15" thickBot="1">
      <c r="A271" s="18"/>
      <c r="B271" s="53" t="s">
        <v>472</v>
      </c>
      <c r="C271" s="54" t="s">
        <v>160</v>
      </c>
      <c r="D271" s="55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7"/>
      <c r="T271" s="55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7"/>
      <c r="AJ271" s="55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7"/>
      <c r="AZ271" s="55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7"/>
      <c r="BP271" s="55"/>
      <c r="BQ271" s="56"/>
      <c r="BR271" s="56"/>
      <c r="BS271" s="56"/>
      <c r="BT271" s="56"/>
      <c r="BU271" s="56"/>
      <c r="BV271" s="56" t="s">
        <v>161</v>
      </c>
      <c r="BW271" s="56" t="s">
        <v>161</v>
      </c>
      <c r="BX271" s="56" t="s">
        <v>161</v>
      </c>
      <c r="BY271" s="56" t="s">
        <v>161</v>
      </c>
      <c r="BZ271" s="56"/>
      <c r="CA271" s="56"/>
      <c r="CB271" s="56"/>
      <c r="CC271" s="56"/>
      <c r="CD271" s="56"/>
      <c r="CE271" s="56"/>
      <c r="CF271" s="56"/>
      <c r="CG271" s="57"/>
      <c r="CH271" s="55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7"/>
      <c r="CX271" s="58" t="s">
        <v>479</v>
      </c>
      <c r="CY271" s="59" t="s">
        <v>480</v>
      </c>
      <c r="CZ271" s="60">
        <v>2</v>
      </c>
      <c r="DA271" s="60">
        <v>4</v>
      </c>
      <c r="DB271" s="61"/>
      <c r="DC271" s="62" t="s">
        <v>295</v>
      </c>
      <c r="DD271" s="63" t="str">
        <f t="shared" si="17"/>
        <v>Jumat</v>
      </c>
      <c r="DE271" s="64">
        <f t="shared" si="18"/>
        <v>5</v>
      </c>
      <c r="DF271" s="65" t="s">
        <v>24</v>
      </c>
      <c r="DG271" s="66">
        <f t="shared" si="19"/>
        <v>8</v>
      </c>
      <c r="DH271" s="67"/>
      <c r="DI271" s="114"/>
      <c r="DJ271" s="68" t="str">
        <f t="shared" si="16"/>
        <v>D3 Energi</v>
      </c>
    </row>
    <row r="272" spans="1:114">
      <c r="A272" s="18">
        <v>53</v>
      </c>
      <c r="B272" s="19" t="s">
        <v>481</v>
      </c>
      <c r="C272" s="20" t="s">
        <v>105</v>
      </c>
      <c r="D272" s="21" t="s">
        <v>129</v>
      </c>
      <c r="E272" s="22" t="s">
        <v>129</v>
      </c>
      <c r="F272" s="22" t="s">
        <v>129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3"/>
      <c r="T272" s="21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3"/>
      <c r="AJ272" s="21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3"/>
      <c r="AZ272" s="21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3"/>
      <c r="BP272" s="21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3"/>
      <c r="CH272" s="21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3"/>
      <c r="CX272" s="24" t="s">
        <v>482</v>
      </c>
      <c r="CY272" s="25" t="s">
        <v>156</v>
      </c>
      <c r="CZ272" s="26">
        <v>2</v>
      </c>
      <c r="DA272" s="26">
        <v>3</v>
      </c>
      <c r="DB272" s="70"/>
      <c r="DC272" s="28" t="s">
        <v>157</v>
      </c>
      <c r="DD272" s="29" t="str">
        <f t="shared" si="17"/>
        <v>Senin</v>
      </c>
      <c r="DE272" s="30">
        <f t="shared" si="18"/>
        <v>1</v>
      </c>
      <c r="DF272" s="31" t="s">
        <v>24</v>
      </c>
      <c r="DG272" s="32">
        <f t="shared" si="19"/>
        <v>3</v>
      </c>
      <c r="DH272" s="95">
        <f>SUM(CZ272:CZ276)</f>
        <v>10</v>
      </c>
      <c r="DI272" s="33">
        <f>SUM(DA272:DA276)</f>
        <v>19</v>
      </c>
      <c r="DJ272" s="34" t="str">
        <f t="shared" si="16"/>
        <v xml:space="preserve"> </v>
      </c>
    </row>
    <row r="273" spans="1:114">
      <c r="A273" s="18"/>
      <c r="B273" s="77" t="s">
        <v>481</v>
      </c>
      <c r="C273" s="78" t="s">
        <v>164</v>
      </c>
      <c r="D273" s="79"/>
      <c r="E273" s="80"/>
      <c r="F273" s="80"/>
      <c r="G273" s="80"/>
      <c r="H273" s="80" t="s">
        <v>165</v>
      </c>
      <c r="I273" s="80" t="s">
        <v>165</v>
      </c>
      <c r="J273" s="80" t="s">
        <v>165</v>
      </c>
      <c r="K273" s="80" t="s">
        <v>165</v>
      </c>
      <c r="L273" s="80"/>
      <c r="M273" s="80"/>
      <c r="N273" s="80"/>
      <c r="O273" s="80"/>
      <c r="P273" s="80"/>
      <c r="Q273" s="80"/>
      <c r="R273" s="80"/>
      <c r="S273" s="81"/>
      <c r="T273" s="79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1"/>
      <c r="AJ273" s="79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1"/>
      <c r="AZ273" s="79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1"/>
      <c r="BP273" s="79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1"/>
      <c r="CH273" s="79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1"/>
      <c r="CX273" s="168" t="s">
        <v>483</v>
      </c>
      <c r="CY273" s="83" t="s">
        <v>484</v>
      </c>
      <c r="CZ273" s="84">
        <v>2</v>
      </c>
      <c r="DA273" s="84">
        <v>4</v>
      </c>
      <c r="DB273" s="85"/>
      <c r="DC273" s="86" t="s">
        <v>87</v>
      </c>
      <c r="DD273" s="87" t="str">
        <f t="shared" si="17"/>
        <v>Senin</v>
      </c>
      <c r="DE273" s="88">
        <f t="shared" si="18"/>
        <v>5</v>
      </c>
      <c r="DF273" s="89" t="s">
        <v>24</v>
      </c>
      <c r="DG273" s="90">
        <f t="shared" si="19"/>
        <v>8</v>
      </c>
      <c r="DH273" s="138"/>
      <c r="DI273" s="91"/>
      <c r="DJ273" s="92" t="str">
        <f t="shared" si="16"/>
        <v>D3 Energi</v>
      </c>
    </row>
    <row r="274" spans="1:114">
      <c r="A274" s="18"/>
      <c r="B274" s="35" t="s">
        <v>481</v>
      </c>
      <c r="C274" s="36" t="s">
        <v>160</v>
      </c>
      <c r="D274" s="37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9"/>
      <c r="T274" s="37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9"/>
      <c r="AJ274" s="37"/>
      <c r="AK274" s="38"/>
      <c r="AL274" s="38"/>
      <c r="AM274" s="38"/>
      <c r="AN274" s="38"/>
      <c r="AO274" s="38"/>
      <c r="AP274" s="38" t="s">
        <v>161</v>
      </c>
      <c r="AQ274" s="38" t="s">
        <v>161</v>
      </c>
      <c r="AR274" s="38" t="s">
        <v>161</v>
      </c>
      <c r="AS274" s="38" t="s">
        <v>161</v>
      </c>
      <c r="AT274" s="38"/>
      <c r="AU274" s="38"/>
      <c r="AV274" s="38"/>
      <c r="AW274" s="38"/>
      <c r="AX274" s="38"/>
      <c r="AY274" s="39"/>
      <c r="AZ274" s="37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9"/>
      <c r="BP274" s="37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9"/>
      <c r="CH274" s="37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9"/>
      <c r="CX274" s="126" t="s">
        <v>483</v>
      </c>
      <c r="CY274" s="41" t="s">
        <v>484</v>
      </c>
      <c r="CZ274" s="42">
        <v>2</v>
      </c>
      <c r="DA274" s="42">
        <v>4</v>
      </c>
      <c r="DB274" s="43"/>
      <c r="DC274" s="44" t="s">
        <v>295</v>
      </c>
      <c r="DD274" s="45" t="str">
        <f t="shared" si="17"/>
        <v>Rabu</v>
      </c>
      <c r="DE274" s="46">
        <f t="shared" si="18"/>
        <v>7</v>
      </c>
      <c r="DF274" s="47" t="s">
        <v>24</v>
      </c>
      <c r="DG274" s="48">
        <f t="shared" si="19"/>
        <v>10</v>
      </c>
      <c r="DH274" s="51"/>
      <c r="DI274" s="52"/>
      <c r="DJ274" s="50" t="str">
        <f t="shared" si="16"/>
        <v>D3 Energi</v>
      </c>
    </row>
    <row r="275" spans="1:114">
      <c r="A275" s="18"/>
      <c r="B275" s="35" t="s">
        <v>481</v>
      </c>
      <c r="C275" s="36" t="s">
        <v>160</v>
      </c>
      <c r="D275" s="37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9"/>
      <c r="T275" s="37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9"/>
      <c r="AJ275" s="37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9"/>
      <c r="AZ275" s="37" t="s">
        <v>161</v>
      </c>
      <c r="BA275" s="38" t="s">
        <v>161</v>
      </c>
      <c r="BB275" s="38" t="s">
        <v>161</v>
      </c>
      <c r="BC275" s="38" t="s">
        <v>161</v>
      </c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9"/>
      <c r="BP275" s="37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9"/>
      <c r="CH275" s="37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9"/>
      <c r="CX275" s="126" t="s">
        <v>162</v>
      </c>
      <c r="CY275" s="41" t="s">
        <v>163</v>
      </c>
      <c r="CZ275" s="42">
        <v>2</v>
      </c>
      <c r="DA275" s="42">
        <v>4</v>
      </c>
      <c r="DB275" s="43"/>
      <c r="DC275" s="44" t="s">
        <v>157</v>
      </c>
      <c r="DD275" s="45" t="str">
        <f t="shared" si="17"/>
        <v>Kamis</v>
      </c>
      <c r="DE275" s="46">
        <f t="shared" si="18"/>
        <v>1</v>
      </c>
      <c r="DF275" s="47" t="s">
        <v>24</v>
      </c>
      <c r="DG275" s="48">
        <f t="shared" si="19"/>
        <v>4</v>
      </c>
      <c r="DH275" s="52"/>
      <c r="DI275" s="52"/>
      <c r="DJ275" s="50" t="str">
        <f t="shared" si="16"/>
        <v>D3 Energi</v>
      </c>
    </row>
    <row r="276" spans="1:114" ht="15" thickBot="1">
      <c r="A276" s="69"/>
      <c r="B276" s="74" t="s">
        <v>481</v>
      </c>
      <c r="C276" s="54" t="s">
        <v>164</v>
      </c>
      <c r="D276" s="55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7"/>
      <c r="T276" s="55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7"/>
      <c r="AJ276" s="55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7"/>
      <c r="AZ276" s="55"/>
      <c r="BA276" s="56"/>
      <c r="BB276" s="56"/>
      <c r="BC276" s="56"/>
      <c r="BD276" s="56" t="s">
        <v>165</v>
      </c>
      <c r="BE276" s="56" t="s">
        <v>165</v>
      </c>
      <c r="BF276" s="56" t="s">
        <v>165</v>
      </c>
      <c r="BG276" s="56" t="s">
        <v>165</v>
      </c>
      <c r="BH276" s="56"/>
      <c r="BI276" s="56"/>
      <c r="BJ276" s="56"/>
      <c r="BK276" s="56"/>
      <c r="BL276" s="56"/>
      <c r="BM276" s="56"/>
      <c r="BN276" s="56"/>
      <c r="BO276" s="57"/>
      <c r="BP276" s="55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7"/>
      <c r="CH276" s="55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7"/>
      <c r="CX276" s="169" t="s">
        <v>162</v>
      </c>
      <c r="CY276" s="75" t="s">
        <v>163</v>
      </c>
      <c r="CZ276" s="60">
        <v>2</v>
      </c>
      <c r="DA276" s="60">
        <v>4</v>
      </c>
      <c r="DB276" s="60"/>
      <c r="DC276" s="60" t="s">
        <v>157</v>
      </c>
      <c r="DD276" s="61" t="str">
        <f t="shared" si="17"/>
        <v>Kamis</v>
      </c>
      <c r="DE276" s="154">
        <f t="shared" si="18"/>
        <v>5</v>
      </c>
      <c r="DF276" s="129" t="s">
        <v>24</v>
      </c>
      <c r="DG276" s="155">
        <f t="shared" si="19"/>
        <v>8</v>
      </c>
      <c r="DH276" s="114"/>
      <c r="DI276" s="114"/>
      <c r="DJ276" s="68" t="str">
        <f t="shared" si="16"/>
        <v>D3 Energi</v>
      </c>
    </row>
    <row r="277" spans="1:114">
      <c r="A277" s="69">
        <v>54</v>
      </c>
      <c r="B277" s="133" t="s">
        <v>485</v>
      </c>
      <c r="C277" s="20" t="s">
        <v>30</v>
      </c>
      <c r="D277" s="21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3"/>
      <c r="T277" s="21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3"/>
      <c r="AJ277" s="21" t="s">
        <v>31</v>
      </c>
      <c r="AK277" s="22" t="s">
        <v>31</v>
      </c>
      <c r="AL277" s="22" t="s">
        <v>31</v>
      </c>
      <c r="AM277" s="22" t="s">
        <v>31</v>
      </c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3"/>
      <c r="AZ277" s="21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3"/>
      <c r="BP277" s="21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3"/>
      <c r="CH277" s="21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3"/>
      <c r="CX277" s="170" t="s">
        <v>486</v>
      </c>
      <c r="CY277" s="134" t="s">
        <v>487</v>
      </c>
      <c r="CZ277" s="26">
        <v>2</v>
      </c>
      <c r="DA277" s="26">
        <v>4</v>
      </c>
      <c r="DB277" s="26"/>
      <c r="DC277" s="26" t="s">
        <v>178</v>
      </c>
      <c r="DD277" s="70" t="str">
        <f t="shared" si="17"/>
        <v>Rabu</v>
      </c>
      <c r="DE277" s="171">
        <f t="shared" si="18"/>
        <v>1</v>
      </c>
      <c r="DF277" s="130" t="s">
        <v>24</v>
      </c>
      <c r="DG277" s="172">
        <f t="shared" si="19"/>
        <v>4</v>
      </c>
      <c r="DH277" s="95">
        <f>SUM(CZ277:CZ278)</f>
        <v>4</v>
      </c>
      <c r="DI277" s="33">
        <f>SUM(DA277:DA278)</f>
        <v>8</v>
      </c>
      <c r="DJ277" s="34" t="str">
        <f t="shared" si="16"/>
        <v>D3 Alat Berat</v>
      </c>
    </row>
    <row r="278" spans="1:114" ht="15" thickBot="1">
      <c r="A278" s="69"/>
      <c r="B278" s="53" t="s">
        <v>485</v>
      </c>
      <c r="C278" s="54" t="s">
        <v>25</v>
      </c>
      <c r="D278" s="55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7"/>
      <c r="T278" s="55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7"/>
      <c r="AJ278" s="55"/>
      <c r="AK278" s="56"/>
      <c r="AL278" s="56"/>
      <c r="AM278" s="56"/>
      <c r="AN278" s="56"/>
      <c r="AO278" s="56"/>
      <c r="AP278" s="56" t="s">
        <v>26</v>
      </c>
      <c r="AQ278" s="56" t="s">
        <v>26</v>
      </c>
      <c r="AR278" s="56" t="s">
        <v>26</v>
      </c>
      <c r="AS278" s="56" t="s">
        <v>26</v>
      </c>
      <c r="AT278" s="56"/>
      <c r="AU278" s="56"/>
      <c r="AV278" s="56"/>
      <c r="AW278" s="56"/>
      <c r="AX278" s="56"/>
      <c r="AY278" s="57"/>
      <c r="AZ278" s="55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7"/>
      <c r="BP278" s="55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7"/>
      <c r="CH278" s="55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7"/>
      <c r="CX278" s="127" t="s">
        <v>486</v>
      </c>
      <c r="CY278" s="59" t="s">
        <v>487</v>
      </c>
      <c r="CZ278" s="60">
        <v>2</v>
      </c>
      <c r="DA278" s="60">
        <v>4</v>
      </c>
      <c r="DB278" s="61"/>
      <c r="DC278" s="62" t="s">
        <v>29</v>
      </c>
      <c r="DD278" s="63" t="str">
        <f t="shared" si="17"/>
        <v>Rabu</v>
      </c>
      <c r="DE278" s="64">
        <f t="shared" si="18"/>
        <v>7</v>
      </c>
      <c r="DF278" s="65" t="s">
        <v>24</v>
      </c>
      <c r="DG278" s="66">
        <f t="shared" si="19"/>
        <v>10</v>
      </c>
      <c r="DH278" s="114"/>
      <c r="DI278" s="114"/>
      <c r="DJ278" s="68" t="str">
        <f t="shared" si="16"/>
        <v>D3 Alat Berat</v>
      </c>
    </row>
    <row r="279" spans="1:114">
      <c r="A279" s="69">
        <v>55</v>
      </c>
      <c r="B279" s="77" t="s">
        <v>488</v>
      </c>
      <c r="C279" s="78" t="s">
        <v>55</v>
      </c>
      <c r="D279" s="79" t="s">
        <v>56</v>
      </c>
      <c r="E279" s="80" t="s">
        <v>56</v>
      </c>
      <c r="F279" s="80" t="s">
        <v>56</v>
      </c>
      <c r="G279" s="80" t="s">
        <v>56</v>
      </c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1"/>
      <c r="T279" s="79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1"/>
      <c r="AJ279" s="79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1"/>
      <c r="AZ279" s="79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1"/>
      <c r="BP279" s="79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1"/>
      <c r="CH279" s="79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1"/>
      <c r="CX279" s="168" t="s">
        <v>272</v>
      </c>
      <c r="CY279" s="83" t="s">
        <v>489</v>
      </c>
      <c r="CZ279" s="84">
        <v>2</v>
      </c>
      <c r="DA279" s="84">
        <v>4</v>
      </c>
      <c r="DB279" s="85"/>
      <c r="DC279" s="86" t="s">
        <v>111</v>
      </c>
      <c r="DD279" s="87" t="str">
        <f t="shared" si="17"/>
        <v>Senin</v>
      </c>
      <c r="DE279" s="88">
        <f t="shared" si="18"/>
        <v>1</v>
      </c>
      <c r="DF279" s="89" t="s">
        <v>24</v>
      </c>
      <c r="DG279" s="90">
        <f t="shared" si="19"/>
        <v>4</v>
      </c>
      <c r="DH279" s="91">
        <f>SUM(CZ279:CZ283)</f>
        <v>12</v>
      </c>
      <c r="DI279" s="91">
        <f>SUM(DA279:DA283)</f>
        <v>24</v>
      </c>
      <c r="DJ279" s="92" t="str">
        <f t="shared" si="16"/>
        <v>D4 Manufaktur</v>
      </c>
    </row>
    <row r="280" spans="1:114">
      <c r="A280" s="69"/>
      <c r="B280" s="35" t="s">
        <v>488</v>
      </c>
      <c r="C280" s="36" t="s">
        <v>38</v>
      </c>
      <c r="D280" s="37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9"/>
      <c r="T280" s="37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9"/>
      <c r="AJ280" s="37" t="s">
        <v>39</v>
      </c>
      <c r="AK280" s="38" t="s">
        <v>39</v>
      </c>
      <c r="AL280" s="38" t="s">
        <v>39</v>
      </c>
      <c r="AM280" s="38" t="s">
        <v>39</v>
      </c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9"/>
      <c r="AZ280" s="37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9"/>
      <c r="BP280" s="37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9"/>
      <c r="CH280" s="37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9"/>
      <c r="CX280" s="126"/>
      <c r="CY280" s="41" t="s">
        <v>490</v>
      </c>
      <c r="CZ280" s="42">
        <v>2</v>
      </c>
      <c r="DA280" s="42">
        <v>4</v>
      </c>
      <c r="DB280" s="43"/>
      <c r="DC280" s="44" t="s">
        <v>41</v>
      </c>
      <c r="DD280" s="45" t="str">
        <f t="shared" si="17"/>
        <v>Rabu</v>
      </c>
      <c r="DE280" s="46">
        <f t="shared" si="18"/>
        <v>1</v>
      </c>
      <c r="DF280" s="47" t="s">
        <v>24</v>
      </c>
      <c r="DG280" s="48">
        <f t="shared" si="19"/>
        <v>4</v>
      </c>
      <c r="DH280" s="52"/>
      <c r="DI280" s="52"/>
      <c r="DJ280" s="50" t="str">
        <f t="shared" si="16"/>
        <v>D4 Manufaktur</v>
      </c>
    </row>
    <row r="281" spans="1:114">
      <c r="A281" s="69"/>
      <c r="B281" s="35" t="s">
        <v>488</v>
      </c>
      <c r="C281" s="36" t="s">
        <v>43</v>
      </c>
      <c r="D281" s="37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9"/>
      <c r="T281" s="37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9"/>
      <c r="AJ281" s="37"/>
      <c r="AK281" s="38"/>
      <c r="AL281" s="38"/>
      <c r="AM281" s="38"/>
      <c r="AN281" s="38" t="s">
        <v>101</v>
      </c>
      <c r="AO281" s="38" t="s">
        <v>101</v>
      </c>
      <c r="AP281" s="38" t="s">
        <v>101</v>
      </c>
      <c r="AQ281" s="38" t="s">
        <v>101</v>
      </c>
      <c r="AR281" s="38"/>
      <c r="AS281" s="38"/>
      <c r="AT281" s="38"/>
      <c r="AU281" s="38"/>
      <c r="AV281" s="38"/>
      <c r="AW281" s="38"/>
      <c r="AX281" s="38"/>
      <c r="AY281" s="39"/>
      <c r="AZ281" s="37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9"/>
      <c r="BP281" s="37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9"/>
      <c r="CH281" s="37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9"/>
      <c r="CX281" s="126" t="s">
        <v>491</v>
      </c>
      <c r="CY281" s="41" t="s">
        <v>492</v>
      </c>
      <c r="CZ281" s="42">
        <v>2</v>
      </c>
      <c r="DA281" s="42">
        <v>4</v>
      </c>
      <c r="DB281" s="43"/>
      <c r="DC281" s="44" t="s">
        <v>104</v>
      </c>
      <c r="DD281" s="45" t="str">
        <f t="shared" si="17"/>
        <v>Rabu</v>
      </c>
      <c r="DE281" s="46">
        <f t="shared" si="18"/>
        <v>5</v>
      </c>
      <c r="DF281" s="47" t="s">
        <v>24</v>
      </c>
      <c r="DG281" s="48">
        <f t="shared" si="19"/>
        <v>8</v>
      </c>
      <c r="DH281" s="49"/>
      <c r="DI281" s="49"/>
      <c r="DJ281" s="50" t="str">
        <f t="shared" si="16"/>
        <v>D4 Manufaktur</v>
      </c>
    </row>
    <row r="282" spans="1:114">
      <c r="A282" s="69"/>
      <c r="B282" s="35" t="s">
        <v>488</v>
      </c>
      <c r="C282" s="36" t="s">
        <v>60</v>
      </c>
      <c r="D282" s="37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9"/>
      <c r="T282" s="37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9"/>
      <c r="AJ282" s="37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9"/>
      <c r="AZ282" s="37" t="s">
        <v>61</v>
      </c>
      <c r="BA282" s="38" t="s">
        <v>61</v>
      </c>
      <c r="BB282" s="38" t="s">
        <v>61</v>
      </c>
      <c r="BC282" s="38" t="s">
        <v>61</v>
      </c>
      <c r="BD282" s="38" t="s">
        <v>61</v>
      </c>
      <c r="BE282" s="38" t="s">
        <v>61</v>
      </c>
      <c r="BF282" s="38"/>
      <c r="BG282" s="38"/>
      <c r="BH282" s="38"/>
      <c r="BI282" s="38"/>
      <c r="BJ282" s="38"/>
      <c r="BK282" s="38"/>
      <c r="BL282" s="38"/>
      <c r="BM282" s="38"/>
      <c r="BN282" s="38"/>
      <c r="BO282" s="39"/>
      <c r="BP282" s="37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9"/>
      <c r="CH282" s="37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9"/>
      <c r="CX282" s="40" t="s">
        <v>493</v>
      </c>
      <c r="CY282" s="41" t="s">
        <v>494</v>
      </c>
      <c r="CZ282" s="42">
        <v>3</v>
      </c>
      <c r="DA282" s="42">
        <v>6</v>
      </c>
      <c r="DB282" s="43"/>
      <c r="DC282" s="44" t="s">
        <v>122</v>
      </c>
      <c r="DD282" s="45" t="str">
        <f t="shared" si="17"/>
        <v>Kamis</v>
      </c>
      <c r="DE282" s="46">
        <f t="shared" si="18"/>
        <v>1</v>
      </c>
      <c r="DF282" s="47" t="s">
        <v>24</v>
      </c>
      <c r="DG282" s="48">
        <f t="shared" si="19"/>
        <v>6</v>
      </c>
      <c r="DH282" s="51"/>
      <c r="DI282" s="52"/>
      <c r="DJ282" s="50" t="str">
        <f t="shared" si="16"/>
        <v>D3 Mesin (Produksi)</v>
      </c>
    </row>
    <row r="283" spans="1:114" ht="15" thickBot="1">
      <c r="A283" s="69"/>
      <c r="B283" s="53" t="s">
        <v>488</v>
      </c>
      <c r="C283" s="54" t="s">
        <v>64</v>
      </c>
      <c r="D283" s="55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7"/>
      <c r="T283" s="55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7"/>
      <c r="AJ283" s="55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7"/>
      <c r="AZ283" s="55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7"/>
      <c r="BP283" s="55" t="s">
        <v>65</v>
      </c>
      <c r="BQ283" s="56" t="s">
        <v>65</v>
      </c>
      <c r="BR283" s="56" t="s">
        <v>65</v>
      </c>
      <c r="BS283" s="56" t="s">
        <v>65</v>
      </c>
      <c r="BT283" s="56"/>
      <c r="BU283" s="56"/>
      <c r="BV283" s="56" t="s">
        <v>65</v>
      </c>
      <c r="BW283" s="56" t="s">
        <v>65</v>
      </c>
      <c r="BX283" s="56"/>
      <c r="BY283" s="56"/>
      <c r="BZ283" s="56"/>
      <c r="CA283" s="56"/>
      <c r="CB283" s="56"/>
      <c r="CC283" s="56"/>
      <c r="CD283" s="56"/>
      <c r="CE283" s="56"/>
      <c r="CF283" s="56"/>
      <c r="CG283" s="57"/>
      <c r="CH283" s="55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7"/>
      <c r="CX283" s="135" t="s">
        <v>493</v>
      </c>
      <c r="CY283" s="59" t="s">
        <v>494</v>
      </c>
      <c r="CZ283" s="60">
        <v>3</v>
      </c>
      <c r="DA283" s="60">
        <v>6</v>
      </c>
      <c r="DB283" s="61"/>
      <c r="DC283" s="62" t="s">
        <v>122</v>
      </c>
      <c r="DD283" s="63" t="str">
        <f t="shared" si="17"/>
        <v>Jumat</v>
      </c>
      <c r="DE283" s="64">
        <f t="shared" si="18"/>
        <v>1</v>
      </c>
      <c r="DF283" s="65" t="s">
        <v>24</v>
      </c>
      <c r="DG283" s="66">
        <f t="shared" si="19"/>
        <v>6</v>
      </c>
      <c r="DH283" s="67"/>
      <c r="DI283" s="76"/>
      <c r="DJ283" s="68" t="str">
        <f t="shared" si="16"/>
        <v>D3 Mesin (Produksi)</v>
      </c>
    </row>
    <row r="284" spans="1:114">
      <c r="A284" s="69">
        <v>56</v>
      </c>
      <c r="B284" s="35" t="s">
        <v>495</v>
      </c>
      <c r="C284" s="36" t="s">
        <v>50</v>
      </c>
      <c r="D284" s="37"/>
      <c r="E284" s="38"/>
      <c r="F284" s="38"/>
      <c r="G284" s="38"/>
      <c r="H284" s="38" t="s">
        <v>51</v>
      </c>
      <c r="I284" s="38" t="s">
        <v>51</v>
      </c>
      <c r="J284" s="38" t="s">
        <v>51</v>
      </c>
      <c r="K284" s="38" t="s">
        <v>51</v>
      </c>
      <c r="L284" s="38"/>
      <c r="M284" s="38"/>
      <c r="N284" s="38"/>
      <c r="O284" s="38"/>
      <c r="P284" s="38"/>
      <c r="Q284" s="38"/>
      <c r="R284" s="38"/>
      <c r="S284" s="39"/>
      <c r="T284" s="37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9"/>
      <c r="AJ284" s="37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9"/>
      <c r="AZ284" s="37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9"/>
      <c r="BP284" s="37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9"/>
      <c r="CH284" s="37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9"/>
      <c r="CX284" s="40" t="s">
        <v>496</v>
      </c>
      <c r="CY284" s="41" t="s">
        <v>497</v>
      </c>
      <c r="CZ284" s="42">
        <v>2</v>
      </c>
      <c r="DA284" s="42">
        <v>4</v>
      </c>
      <c r="DB284" s="43"/>
      <c r="DC284" s="44" t="s">
        <v>54</v>
      </c>
      <c r="DD284" s="45" t="str">
        <f t="shared" si="17"/>
        <v>Senin</v>
      </c>
      <c r="DE284" s="46">
        <f t="shared" si="18"/>
        <v>5</v>
      </c>
      <c r="DF284" s="47" t="s">
        <v>24</v>
      </c>
      <c r="DG284" s="48">
        <f t="shared" si="19"/>
        <v>8</v>
      </c>
      <c r="DH284" s="72">
        <f>SUM(CZ284:CZ291)</f>
        <v>16</v>
      </c>
      <c r="DI284" s="49">
        <f>SUM(DA284:DA291)</f>
        <v>30</v>
      </c>
      <c r="DJ284" s="50" t="str">
        <f t="shared" si="16"/>
        <v>D4 Manufaktur</v>
      </c>
    </row>
    <row r="285" spans="1:114">
      <c r="A285" s="69"/>
      <c r="B285" s="115" t="s">
        <v>495</v>
      </c>
      <c r="C285" s="36" t="s">
        <v>105</v>
      </c>
      <c r="D285" s="37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9"/>
      <c r="T285" s="37" t="s">
        <v>69</v>
      </c>
      <c r="U285" s="38" t="s">
        <v>69</v>
      </c>
      <c r="V285" s="38" t="s">
        <v>69</v>
      </c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9"/>
      <c r="AJ285" s="37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9"/>
      <c r="AZ285" s="37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9"/>
      <c r="BP285" s="37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9"/>
      <c r="CH285" s="37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9"/>
      <c r="CX285" s="40" t="s">
        <v>498</v>
      </c>
      <c r="CY285" s="41" t="s">
        <v>499</v>
      </c>
      <c r="CZ285" s="42">
        <v>2</v>
      </c>
      <c r="DA285" s="42">
        <v>3</v>
      </c>
      <c r="DB285" s="43"/>
      <c r="DC285" s="44" t="s">
        <v>95</v>
      </c>
      <c r="DD285" s="45" t="str">
        <f t="shared" si="17"/>
        <v>Selasa</v>
      </c>
      <c r="DE285" s="46">
        <f t="shared" si="18"/>
        <v>1</v>
      </c>
      <c r="DF285" s="47" t="s">
        <v>24</v>
      </c>
      <c r="DG285" s="48">
        <f t="shared" si="19"/>
        <v>3</v>
      </c>
      <c r="DH285" s="51"/>
      <c r="DI285" s="49"/>
      <c r="DJ285" s="50" t="str">
        <f t="shared" si="16"/>
        <v xml:space="preserve"> </v>
      </c>
    </row>
    <row r="286" spans="1:114">
      <c r="A286" s="69"/>
      <c r="B286" s="121" t="s">
        <v>495</v>
      </c>
      <c r="C286" s="36" t="s">
        <v>166</v>
      </c>
      <c r="D286" s="37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9"/>
      <c r="T286" s="37"/>
      <c r="U286" s="38"/>
      <c r="V286" s="38"/>
      <c r="W286" s="38"/>
      <c r="X286" s="38" t="s">
        <v>167</v>
      </c>
      <c r="Y286" s="38" t="s">
        <v>167</v>
      </c>
      <c r="Z286" s="38" t="s">
        <v>167</v>
      </c>
      <c r="AA286" s="38" t="s">
        <v>167</v>
      </c>
      <c r="AB286" s="38"/>
      <c r="AC286" s="38"/>
      <c r="AD286" s="38"/>
      <c r="AE286" s="38"/>
      <c r="AF286" s="38"/>
      <c r="AG286" s="38"/>
      <c r="AH286" s="38"/>
      <c r="AI286" s="39"/>
      <c r="AJ286" s="37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9"/>
      <c r="AZ286" s="37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9"/>
      <c r="BP286" s="37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9"/>
      <c r="CH286" s="37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9"/>
      <c r="CX286" s="122" t="s">
        <v>500</v>
      </c>
      <c r="CY286" s="123" t="s">
        <v>501</v>
      </c>
      <c r="CZ286" s="42">
        <v>2</v>
      </c>
      <c r="DA286" s="42">
        <v>4</v>
      </c>
      <c r="DB286" s="42"/>
      <c r="DC286" s="42" t="s">
        <v>290</v>
      </c>
      <c r="DD286" s="43" t="str">
        <f t="shared" si="17"/>
        <v>Selasa</v>
      </c>
      <c r="DE286" s="124">
        <f t="shared" si="18"/>
        <v>5</v>
      </c>
      <c r="DF286" s="125" t="s">
        <v>24</v>
      </c>
      <c r="DG286" s="149">
        <f t="shared" si="19"/>
        <v>8</v>
      </c>
      <c r="DH286" s="51"/>
      <c r="DI286" s="52"/>
      <c r="DJ286" s="50" t="str">
        <f t="shared" si="16"/>
        <v xml:space="preserve"> </v>
      </c>
    </row>
    <row r="287" spans="1:114">
      <c r="A287" s="69"/>
      <c r="B287" s="116" t="s">
        <v>495</v>
      </c>
      <c r="C287" s="36" t="s">
        <v>118</v>
      </c>
      <c r="D287" s="37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9"/>
      <c r="T287" s="37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9"/>
      <c r="AJ287" s="37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9"/>
      <c r="AZ287" s="37" t="s">
        <v>119</v>
      </c>
      <c r="BA287" s="38" t="s">
        <v>119</v>
      </c>
      <c r="BB287" s="38" t="s">
        <v>119</v>
      </c>
      <c r="BC287" s="38" t="s">
        <v>119</v>
      </c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9"/>
      <c r="BP287" s="37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9"/>
      <c r="CH287" s="37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9"/>
      <c r="CX287" s="40" t="s">
        <v>502</v>
      </c>
      <c r="CY287" s="41" t="s">
        <v>503</v>
      </c>
      <c r="CZ287" s="42">
        <v>2</v>
      </c>
      <c r="DA287" s="42">
        <v>4</v>
      </c>
      <c r="DB287" s="43"/>
      <c r="DC287" s="44" t="s">
        <v>127</v>
      </c>
      <c r="DD287" s="45" t="str">
        <f t="shared" si="17"/>
        <v>Kamis</v>
      </c>
      <c r="DE287" s="46">
        <f t="shared" si="18"/>
        <v>1</v>
      </c>
      <c r="DF287" s="47" t="s">
        <v>24</v>
      </c>
      <c r="DG287" s="48">
        <f t="shared" si="19"/>
        <v>4</v>
      </c>
      <c r="DH287" s="51"/>
      <c r="DI287" s="52"/>
      <c r="DJ287" s="50" t="str">
        <f t="shared" si="16"/>
        <v>D3 Energi</v>
      </c>
    </row>
    <row r="288" spans="1:114">
      <c r="A288" s="18"/>
      <c r="B288" s="35" t="s">
        <v>495</v>
      </c>
      <c r="C288" s="36" t="s">
        <v>123</v>
      </c>
      <c r="D288" s="37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9"/>
      <c r="T288" s="37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9"/>
      <c r="AJ288" s="37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9"/>
      <c r="AZ288" s="37"/>
      <c r="BA288" s="38"/>
      <c r="BB288" s="38"/>
      <c r="BC288" s="38"/>
      <c r="BD288" s="38" t="s">
        <v>373</v>
      </c>
      <c r="BE288" s="38" t="s">
        <v>373</v>
      </c>
      <c r="BF288" s="38" t="s">
        <v>373</v>
      </c>
      <c r="BG288" s="38" t="s">
        <v>373</v>
      </c>
      <c r="BH288" s="38"/>
      <c r="BI288" s="38"/>
      <c r="BJ288" s="38"/>
      <c r="BK288" s="38"/>
      <c r="BL288" s="38"/>
      <c r="BM288" s="38"/>
      <c r="BN288" s="38"/>
      <c r="BO288" s="39"/>
      <c r="BP288" s="37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9"/>
      <c r="CH288" s="37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9"/>
      <c r="CX288" s="126" t="s">
        <v>502</v>
      </c>
      <c r="CY288" s="41" t="s">
        <v>503</v>
      </c>
      <c r="CZ288" s="42">
        <v>2</v>
      </c>
      <c r="DA288" s="42">
        <v>4</v>
      </c>
      <c r="DB288" s="43"/>
      <c r="DC288" s="44" t="s">
        <v>127</v>
      </c>
      <c r="DD288" s="45" t="str">
        <f t="shared" si="17"/>
        <v>Kamis</v>
      </c>
      <c r="DE288" s="46">
        <f t="shared" si="18"/>
        <v>5</v>
      </c>
      <c r="DF288" s="47" t="s">
        <v>24</v>
      </c>
      <c r="DG288" s="48">
        <f t="shared" si="19"/>
        <v>8</v>
      </c>
      <c r="DH288" s="52"/>
      <c r="DI288" s="52"/>
      <c r="DJ288" s="50" t="str">
        <f t="shared" si="16"/>
        <v>D3 Energi</v>
      </c>
    </row>
    <row r="289" spans="1:114">
      <c r="A289" s="18"/>
      <c r="B289" s="35" t="s">
        <v>495</v>
      </c>
      <c r="C289" s="36" t="s">
        <v>68</v>
      </c>
      <c r="D289" s="37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9"/>
      <c r="T289" s="37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9"/>
      <c r="AJ289" s="37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9"/>
      <c r="AZ289" s="37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9"/>
      <c r="BP289" s="37" t="s">
        <v>69</v>
      </c>
      <c r="BQ289" s="38" t="s">
        <v>69</v>
      </c>
      <c r="BR289" s="38" t="s">
        <v>69</v>
      </c>
      <c r="BS289" s="38" t="s">
        <v>69</v>
      </c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9"/>
      <c r="CH289" s="37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9"/>
      <c r="CX289" s="126" t="s">
        <v>504</v>
      </c>
      <c r="CY289" s="41" t="s">
        <v>505</v>
      </c>
      <c r="CZ289" s="42">
        <v>2</v>
      </c>
      <c r="DA289" s="42">
        <v>4</v>
      </c>
      <c r="DB289" s="43"/>
      <c r="DC289" s="44" t="s">
        <v>323</v>
      </c>
      <c r="DD289" s="45" t="str">
        <f t="shared" si="17"/>
        <v>Jumat</v>
      </c>
      <c r="DE289" s="46">
        <f t="shared" si="18"/>
        <v>1</v>
      </c>
      <c r="DF289" s="47" t="s">
        <v>24</v>
      </c>
      <c r="DG289" s="48">
        <f t="shared" si="19"/>
        <v>4</v>
      </c>
      <c r="DH289" s="51"/>
      <c r="DI289" s="52"/>
      <c r="DJ289" s="50" t="str">
        <f t="shared" si="16"/>
        <v>D3 Mesin</v>
      </c>
    </row>
    <row r="290" spans="1:114">
      <c r="A290" s="18"/>
      <c r="B290" s="35" t="s">
        <v>495</v>
      </c>
      <c r="C290" s="36" t="s">
        <v>158</v>
      </c>
      <c r="D290" s="37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9"/>
      <c r="T290" s="37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9"/>
      <c r="AJ290" s="37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9"/>
      <c r="AZ290" s="37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9"/>
      <c r="BP290" s="37"/>
      <c r="BQ290" s="38"/>
      <c r="BR290" s="38"/>
      <c r="BS290" s="38"/>
      <c r="BT290" s="38"/>
      <c r="BU290" s="38"/>
      <c r="BV290" s="38" t="s">
        <v>159</v>
      </c>
      <c r="BW290" s="38" t="s">
        <v>159</v>
      </c>
      <c r="BX290" s="38" t="s">
        <v>159</v>
      </c>
      <c r="BY290" s="38" t="s">
        <v>159</v>
      </c>
      <c r="BZ290" s="38"/>
      <c r="CA290" s="38"/>
      <c r="CB290" s="38"/>
      <c r="CC290" s="38"/>
      <c r="CD290" s="38"/>
      <c r="CE290" s="38"/>
      <c r="CF290" s="38"/>
      <c r="CG290" s="39"/>
      <c r="CH290" s="37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9"/>
      <c r="CX290" s="126" t="s">
        <v>504</v>
      </c>
      <c r="CY290" s="41" t="s">
        <v>505</v>
      </c>
      <c r="CZ290" s="42">
        <v>2</v>
      </c>
      <c r="DA290" s="42">
        <v>4</v>
      </c>
      <c r="DB290" s="43"/>
      <c r="DC290" s="44" t="s">
        <v>187</v>
      </c>
      <c r="DD290" s="45" t="str">
        <f t="shared" si="17"/>
        <v>Jumat</v>
      </c>
      <c r="DE290" s="46">
        <f t="shared" si="18"/>
        <v>5</v>
      </c>
      <c r="DF290" s="47" t="s">
        <v>24</v>
      </c>
      <c r="DG290" s="48">
        <f t="shared" si="19"/>
        <v>8</v>
      </c>
      <c r="DH290" s="52"/>
      <c r="DI290" s="52"/>
      <c r="DJ290" s="50" t="str">
        <f t="shared" si="16"/>
        <v>D3 Mesin</v>
      </c>
    </row>
    <row r="291" spans="1:114" ht="15" thickBot="1">
      <c r="A291" s="18"/>
      <c r="B291" s="53" t="s">
        <v>495</v>
      </c>
      <c r="C291" s="54" t="s">
        <v>234</v>
      </c>
      <c r="D291" s="55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7"/>
      <c r="T291" s="55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7"/>
      <c r="AJ291" s="55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7"/>
      <c r="AZ291" s="55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7"/>
      <c r="BP291" s="55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7"/>
      <c r="CH291" s="55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7"/>
      <c r="CX291" s="127"/>
      <c r="CY291" s="59" t="s">
        <v>506</v>
      </c>
      <c r="CZ291" s="60">
        <v>2</v>
      </c>
      <c r="DA291" s="60">
        <v>3</v>
      </c>
      <c r="DB291" s="61"/>
      <c r="DC291" s="62" t="s">
        <v>198</v>
      </c>
      <c r="DD291" s="63" t="str">
        <f t="shared" si="17"/>
        <v xml:space="preserve"> </v>
      </c>
      <c r="DE291" s="64">
        <f t="shared" si="18"/>
        <v>0</v>
      </c>
      <c r="DF291" s="65" t="s">
        <v>24</v>
      </c>
      <c r="DG291" s="66">
        <f t="shared" si="19"/>
        <v>0</v>
      </c>
      <c r="DH291" s="114"/>
      <c r="DI291" s="114"/>
      <c r="DJ291" s="68" t="str">
        <f t="shared" ref="DJ291:DJ343" si="20">IF(LEFT(C291,2)="Me","D3 Mesin",IF(LEFT(C291,2)="En","D3 Energi",IF(LEFT(C291,2)="Ab","D3 Alat Berat",IF(LEFT(C291,3)="Man","D4 Manufaktur",IF(LEFT(C291,3)="Pop","D4 Pembangkit",IF(LEFT(C291,4)="Mpro","D3 Mesin (Produksi)",IF(LEFT(C291,4)="Mprn","D3 Mesin (Perancangan)",IF(LEFT(C291,4)="Mprt","D3 Mesin (Perawatan)",IF(LEFT(C291,3)="Z-E","Kls Holcim",IF(LEFT(C291,3)="Z-L","Kls PT BADAK",IF(LEFT(C291,3)="Z-G","Kls GMF",IF(LEFT(C291,3)="Z-M","D4 Man Terusan",IF(LEFT(C291,3)="Z-P","D4 Pembangkit Terusan"," ")))))))))))))</f>
        <v xml:space="preserve"> </v>
      </c>
    </row>
    <row r="292" spans="1:114">
      <c r="A292" s="18">
        <v>57</v>
      </c>
      <c r="B292" s="77" t="s">
        <v>507</v>
      </c>
      <c r="C292" s="78" t="s">
        <v>204</v>
      </c>
      <c r="D292" s="79" t="s">
        <v>222</v>
      </c>
      <c r="E292" s="80" t="s">
        <v>222</v>
      </c>
      <c r="F292" s="80" t="s">
        <v>222</v>
      </c>
      <c r="G292" s="80" t="s">
        <v>222</v>
      </c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1"/>
      <c r="T292" s="79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1"/>
      <c r="AJ292" s="79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1"/>
      <c r="AZ292" s="79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1"/>
      <c r="BP292" s="79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1"/>
      <c r="CH292" s="79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1"/>
      <c r="CX292" s="168" t="s">
        <v>508</v>
      </c>
      <c r="CY292" s="83" t="s">
        <v>509</v>
      </c>
      <c r="CZ292" s="84">
        <v>2</v>
      </c>
      <c r="DA292" s="84">
        <v>4</v>
      </c>
      <c r="DB292" s="85"/>
      <c r="DC292" s="86" t="s">
        <v>323</v>
      </c>
      <c r="DD292" s="87" t="str">
        <f t="shared" si="17"/>
        <v>Senin</v>
      </c>
      <c r="DE292" s="88">
        <f t="shared" si="18"/>
        <v>1</v>
      </c>
      <c r="DF292" s="89" t="s">
        <v>24</v>
      </c>
      <c r="DG292" s="90">
        <f t="shared" si="19"/>
        <v>4</v>
      </c>
      <c r="DH292" s="91">
        <f>SUM(CZ292:CZ296)</f>
        <v>10</v>
      </c>
      <c r="DI292" s="91">
        <f>SUM(DA292:DA296)</f>
        <v>20</v>
      </c>
      <c r="DJ292" s="92" t="str">
        <f t="shared" si="20"/>
        <v>D3 Mesin (Produksi)</v>
      </c>
    </row>
    <row r="293" spans="1:114">
      <c r="A293" s="18"/>
      <c r="B293" s="35" t="s">
        <v>507</v>
      </c>
      <c r="C293" s="36" t="s">
        <v>200</v>
      </c>
      <c r="D293" s="37"/>
      <c r="E293" s="38"/>
      <c r="F293" s="38"/>
      <c r="G293" s="38"/>
      <c r="H293" s="38" t="s">
        <v>320</v>
      </c>
      <c r="I293" s="38" t="s">
        <v>320</v>
      </c>
      <c r="J293" s="38" t="s">
        <v>320</v>
      </c>
      <c r="K293" s="38" t="s">
        <v>320</v>
      </c>
      <c r="L293" s="38"/>
      <c r="M293" s="38"/>
      <c r="N293" s="38"/>
      <c r="O293" s="38"/>
      <c r="P293" s="38"/>
      <c r="Q293" s="38"/>
      <c r="R293" s="38"/>
      <c r="S293" s="39"/>
      <c r="T293" s="37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9"/>
      <c r="AJ293" s="37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9"/>
      <c r="AZ293" s="37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9"/>
      <c r="BP293" s="37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9"/>
      <c r="CH293" s="37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9"/>
      <c r="CX293" s="126" t="s">
        <v>508</v>
      </c>
      <c r="CY293" s="41" t="s">
        <v>509</v>
      </c>
      <c r="CZ293" s="42">
        <v>2</v>
      </c>
      <c r="DA293" s="42">
        <v>4</v>
      </c>
      <c r="DB293" s="43"/>
      <c r="DC293" s="44" t="s">
        <v>72</v>
      </c>
      <c r="DD293" s="45" t="str">
        <f t="shared" si="17"/>
        <v>Senin</v>
      </c>
      <c r="DE293" s="46">
        <f t="shared" si="18"/>
        <v>5</v>
      </c>
      <c r="DF293" s="47" t="s">
        <v>24</v>
      </c>
      <c r="DG293" s="48">
        <f t="shared" si="19"/>
        <v>8</v>
      </c>
      <c r="DH293" s="49"/>
      <c r="DI293" s="49"/>
      <c r="DJ293" s="50" t="str">
        <f t="shared" si="20"/>
        <v>D3 Mesin (Produksi)</v>
      </c>
    </row>
    <row r="294" spans="1:114">
      <c r="A294" s="18"/>
      <c r="B294" s="35" t="s">
        <v>507</v>
      </c>
      <c r="C294" s="36" t="s">
        <v>73</v>
      </c>
      <c r="D294" s="37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9"/>
      <c r="T294" s="37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9"/>
      <c r="AJ294" s="37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9"/>
      <c r="AZ294" s="37" t="s">
        <v>92</v>
      </c>
      <c r="BA294" s="38" t="s">
        <v>92</v>
      </c>
      <c r="BB294" s="38" t="s">
        <v>92</v>
      </c>
      <c r="BC294" s="38" t="s">
        <v>92</v>
      </c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9"/>
      <c r="BP294" s="37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9"/>
      <c r="CH294" s="37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9"/>
      <c r="CX294" s="40" t="s">
        <v>508</v>
      </c>
      <c r="CY294" s="41" t="s">
        <v>509</v>
      </c>
      <c r="CZ294" s="42">
        <v>2</v>
      </c>
      <c r="DA294" s="42">
        <v>4</v>
      </c>
      <c r="DB294" s="43"/>
      <c r="DC294" s="44" t="s">
        <v>313</v>
      </c>
      <c r="DD294" s="45" t="str">
        <f t="shared" si="17"/>
        <v>Kamis</v>
      </c>
      <c r="DE294" s="46">
        <f t="shared" si="18"/>
        <v>1</v>
      </c>
      <c r="DF294" s="47" t="s">
        <v>24</v>
      </c>
      <c r="DG294" s="48">
        <f t="shared" si="19"/>
        <v>4</v>
      </c>
      <c r="DH294" s="51"/>
      <c r="DI294" s="49"/>
      <c r="DJ294" s="50" t="str">
        <f t="shared" si="20"/>
        <v>D3 Mesin (Perawatan)</v>
      </c>
    </row>
    <row r="295" spans="1:114">
      <c r="A295" s="18"/>
      <c r="B295" s="35" t="s">
        <v>507</v>
      </c>
      <c r="C295" s="36" t="s">
        <v>64</v>
      </c>
      <c r="D295" s="37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9"/>
      <c r="T295" s="37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9"/>
      <c r="AJ295" s="37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9"/>
      <c r="AZ295" s="37"/>
      <c r="BA295" s="38"/>
      <c r="BB295" s="38"/>
      <c r="BC295" s="38"/>
      <c r="BD295" s="38"/>
      <c r="BE295" s="38"/>
      <c r="BF295" s="38" t="s">
        <v>65</v>
      </c>
      <c r="BG295" s="38" t="s">
        <v>65</v>
      </c>
      <c r="BH295" s="38" t="s">
        <v>65</v>
      </c>
      <c r="BI295" s="38" t="s">
        <v>65</v>
      </c>
      <c r="BJ295" s="38"/>
      <c r="BK295" s="38"/>
      <c r="BL295" s="38"/>
      <c r="BM295" s="38"/>
      <c r="BN295" s="38"/>
      <c r="BO295" s="39"/>
      <c r="BP295" s="37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9"/>
      <c r="CH295" s="37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9"/>
      <c r="CX295" s="126" t="s">
        <v>510</v>
      </c>
      <c r="CY295" s="41" t="s">
        <v>511</v>
      </c>
      <c r="CZ295" s="42">
        <v>2</v>
      </c>
      <c r="DA295" s="42">
        <v>4</v>
      </c>
      <c r="DB295" s="43"/>
      <c r="DC295" s="44" t="s">
        <v>122</v>
      </c>
      <c r="DD295" s="45" t="str">
        <f t="shared" si="17"/>
        <v>Kamis</v>
      </c>
      <c r="DE295" s="46">
        <f t="shared" si="18"/>
        <v>7</v>
      </c>
      <c r="DF295" s="47" t="s">
        <v>24</v>
      </c>
      <c r="DG295" s="48">
        <f t="shared" si="19"/>
        <v>10</v>
      </c>
      <c r="DH295" s="51"/>
      <c r="DI295" s="52"/>
      <c r="DJ295" s="50" t="str">
        <f t="shared" si="20"/>
        <v>D3 Mesin (Produksi)</v>
      </c>
    </row>
    <row r="296" spans="1:114" ht="15" thickBot="1">
      <c r="A296" s="18"/>
      <c r="B296" s="53" t="s">
        <v>507</v>
      </c>
      <c r="C296" s="54" t="s">
        <v>60</v>
      </c>
      <c r="D296" s="55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7"/>
      <c r="T296" s="55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7"/>
      <c r="AJ296" s="55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7"/>
      <c r="AZ296" s="55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7"/>
      <c r="BP296" s="55" t="s">
        <v>61</v>
      </c>
      <c r="BQ296" s="56" t="s">
        <v>61</v>
      </c>
      <c r="BR296" s="56" t="s">
        <v>61</v>
      </c>
      <c r="BS296" s="56" t="s">
        <v>61</v>
      </c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7"/>
      <c r="CH296" s="55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7"/>
      <c r="CX296" s="58" t="s">
        <v>510</v>
      </c>
      <c r="CY296" s="59" t="s">
        <v>511</v>
      </c>
      <c r="CZ296" s="60">
        <v>2</v>
      </c>
      <c r="DA296" s="60">
        <v>4</v>
      </c>
      <c r="DB296" s="61"/>
      <c r="DC296" s="62" t="s">
        <v>95</v>
      </c>
      <c r="DD296" s="63" t="str">
        <f t="shared" si="17"/>
        <v>Jumat</v>
      </c>
      <c r="DE296" s="64">
        <f t="shared" si="18"/>
        <v>1</v>
      </c>
      <c r="DF296" s="65" t="s">
        <v>24</v>
      </c>
      <c r="DG296" s="66">
        <f t="shared" si="19"/>
        <v>4</v>
      </c>
      <c r="DH296" s="67"/>
      <c r="DI296" s="114"/>
      <c r="DJ296" s="68" t="str">
        <f t="shared" si="20"/>
        <v>D3 Mesin (Produksi)</v>
      </c>
    </row>
    <row r="297" spans="1:114">
      <c r="A297" s="18">
        <v>58</v>
      </c>
      <c r="B297" s="19" t="s">
        <v>512</v>
      </c>
      <c r="C297" s="20" t="s">
        <v>68</v>
      </c>
      <c r="D297" s="21" t="s">
        <v>129</v>
      </c>
      <c r="E297" s="22" t="s">
        <v>129</v>
      </c>
      <c r="F297" s="22" t="s">
        <v>129</v>
      </c>
      <c r="G297" s="22" t="s">
        <v>129</v>
      </c>
      <c r="H297" s="22" t="s">
        <v>129</v>
      </c>
      <c r="I297" s="22" t="s">
        <v>129</v>
      </c>
      <c r="J297" s="22" t="s">
        <v>129</v>
      </c>
      <c r="K297" s="22" t="s">
        <v>129</v>
      </c>
      <c r="L297" s="22"/>
      <c r="M297" s="22"/>
      <c r="N297" s="22"/>
      <c r="O297" s="22"/>
      <c r="P297" s="22"/>
      <c r="Q297" s="22"/>
      <c r="R297" s="22"/>
      <c r="S297" s="23"/>
      <c r="T297" s="21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3"/>
      <c r="AJ297" s="21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3"/>
      <c r="AZ297" s="21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3"/>
      <c r="BP297" s="21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3"/>
      <c r="CH297" s="21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3"/>
      <c r="CX297" s="128" t="s">
        <v>130</v>
      </c>
      <c r="CY297" s="25" t="s">
        <v>513</v>
      </c>
      <c r="CZ297" s="26">
        <v>4</v>
      </c>
      <c r="DA297" s="26">
        <v>8</v>
      </c>
      <c r="DB297" s="70" t="s">
        <v>442</v>
      </c>
      <c r="DC297" s="28" t="s">
        <v>133</v>
      </c>
      <c r="DD297" s="29" t="str">
        <f t="shared" si="17"/>
        <v>Senin</v>
      </c>
      <c r="DE297" s="30">
        <f t="shared" si="18"/>
        <v>1</v>
      </c>
      <c r="DF297" s="31" t="s">
        <v>24</v>
      </c>
      <c r="DG297" s="32">
        <f t="shared" si="19"/>
        <v>8</v>
      </c>
      <c r="DH297" s="95">
        <f>SUM(CZ297:CZ300)</f>
        <v>15</v>
      </c>
      <c r="DI297" s="33">
        <f>SUM(DA297:DA300)</f>
        <v>30</v>
      </c>
      <c r="DJ297" s="34" t="str">
        <f t="shared" si="20"/>
        <v>D3 Mesin</v>
      </c>
    </row>
    <row r="298" spans="1:114">
      <c r="A298" s="18"/>
      <c r="B298" s="96" t="s">
        <v>512</v>
      </c>
      <c r="C298" s="97" t="s">
        <v>171</v>
      </c>
      <c r="D298" s="98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100"/>
      <c r="T298" s="98" t="s">
        <v>172</v>
      </c>
      <c r="U298" s="99" t="s">
        <v>172</v>
      </c>
      <c r="V298" s="99" t="s">
        <v>172</v>
      </c>
      <c r="W298" s="99" t="s">
        <v>172</v>
      </c>
      <c r="X298" s="99" t="s">
        <v>172</v>
      </c>
      <c r="Y298" s="99" t="s">
        <v>172</v>
      </c>
      <c r="Z298" s="99" t="s">
        <v>172</v>
      </c>
      <c r="AA298" s="99" t="s">
        <v>172</v>
      </c>
      <c r="AB298" s="99"/>
      <c r="AC298" s="99"/>
      <c r="AD298" s="99"/>
      <c r="AE298" s="99"/>
      <c r="AF298" s="99"/>
      <c r="AG298" s="99"/>
      <c r="AH298" s="99"/>
      <c r="AI298" s="100"/>
      <c r="AJ298" s="98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100"/>
      <c r="AZ298" s="98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100"/>
      <c r="BP298" s="98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100"/>
      <c r="CH298" s="98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  <c r="CW298" s="100"/>
      <c r="CX298" s="173" t="s">
        <v>307</v>
      </c>
      <c r="CY298" s="158" t="s">
        <v>308</v>
      </c>
      <c r="CZ298" s="103">
        <v>4</v>
      </c>
      <c r="DA298" s="103">
        <v>8</v>
      </c>
      <c r="DB298" s="104"/>
      <c r="DC298" s="105" t="s">
        <v>178</v>
      </c>
      <c r="DD298" s="159" t="str">
        <f t="shared" si="17"/>
        <v>Selasa</v>
      </c>
      <c r="DE298" s="160">
        <f t="shared" si="18"/>
        <v>1</v>
      </c>
      <c r="DF298" s="69" t="s">
        <v>24</v>
      </c>
      <c r="DG298" s="161">
        <f t="shared" si="19"/>
        <v>8</v>
      </c>
      <c r="DH298" s="174"/>
      <c r="DI298" s="162"/>
      <c r="DJ298" s="163" t="str">
        <f t="shared" si="20"/>
        <v>D4 Pembangkit</v>
      </c>
    </row>
    <row r="299" spans="1:114">
      <c r="A299" s="18"/>
      <c r="B299" s="96" t="s">
        <v>512</v>
      </c>
      <c r="C299" s="97" t="s">
        <v>158</v>
      </c>
      <c r="D299" s="98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100"/>
      <c r="T299" s="98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100"/>
      <c r="AJ299" s="98" t="s">
        <v>192</v>
      </c>
      <c r="AK299" s="99" t="s">
        <v>192</v>
      </c>
      <c r="AL299" s="99" t="s">
        <v>192</v>
      </c>
      <c r="AM299" s="99" t="s">
        <v>192</v>
      </c>
      <c r="AN299" s="99" t="s">
        <v>192</v>
      </c>
      <c r="AO299" s="99" t="s">
        <v>192</v>
      </c>
      <c r="AP299" s="99" t="s">
        <v>192</v>
      </c>
      <c r="AQ299" s="99" t="s">
        <v>192</v>
      </c>
      <c r="AR299" s="99"/>
      <c r="AS299" s="99"/>
      <c r="AT299" s="99"/>
      <c r="AU299" s="99"/>
      <c r="AV299" s="99"/>
      <c r="AW299" s="99"/>
      <c r="AX299" s="99"/>
      <c r="AY299" s="100"/>
      <c r="AZ299" s="98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100"/>
      <c r="BP299" s="98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100"/>
      <c r="CH299" s="98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100"/>
      <c r="CX299" s="173" t="s">
        <v>130</v>
      </c>
      <c r="CY299" s="158" t="s">
        <v>410</v>
      </c>
      <c r="CZ299" s="103">
        <v>4</v>
      </c>
      <c r="DA299" s="103">
        <v>8</v>
      </c>
      <c r="DB299" s="104" t="s">
        <v>137</v>
      </c>
      <c r="DC299" s="105" t="s">
        <v>133</v>
      </c>
      <c r="DD299" s="159" t="str">
        <f t="shared" si="17"/>
        <v>Rabu</v>
      </c>
      <c r="DE299" s="160">
        <f t="shared" si="18"/>
        <v>1</v>
      </c>
      <c r="DF299" s="69" t="s">
        <v>24</v>
      </c>
      <c r="DG299" s="161">
        <f t="shared" si="19"/>
        <v>8</v>
      </c>
      <c r="DH299" s="174"/>
      <c r="DI299" s="162"/>
      <c r="DJ299" s="163" t="str">
        <f t="shared" si="20"/>
        <v>D3 Mesin</v>
      </c>
    </row>
    <row r="300" spans="1:114" ht="15" thickBot="1">
      <c r="A300" s="18"/>
      <c r="B300" s="53" t="s">
        <v>512</v>
      </c>
      <c r="C300" s="54" t="s">
        <v>181</v>
      </c>
      <c r="D300" s="55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7"/>
      <c r="T300" s="55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7"/>
      <c r="AJ300" s="55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7"/>
      <c r="AZ300" s="55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7"/>
      <c r="BP300" s="55"/>
      <c r="BQ300" s="56"/>
      <c r="BR300" s="56"/>
      <c r="BS300" s="56"/>
      <c r="BT300" s="56"/>
      <c r="BU300" s="56"/>
      <c r="BV300" s="56" t="s">
        <v>182</v>
      </c>
      <c r="BW300" s="56" t="s">
        <v>182</v>
      </c>
      <c r="BX300" s="56" t="s">
        <v>182</v>
      </c>
      <c r="BY300" s="56" t="s">
        <v>182</v>
      </c>
      <c r="BZ300" s="56" t="s">
        <v>182</v>
      </c>
      <c r="CA300" s="56" t="s">
        <v>182</v>
      </c>
      <c r="CB300" s="56"/>
      <c r="CC300" s="56"/>
      <c r="CD300" s="56"/>
      <c r="CE300" s="56"/>
      <c r="CF300" s="56"/>
      <c r="CG300" s="57"/>
      <c r="CH300" s="55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7"/>
      <c r="CX300" s="127" t="s">
        <v>193</v>
      </c>
      <c r="CY300" s="59" t="s">
        <v>194</v>
      </c>
      <c r="CZ300" s="60">
        <v>3</v>
      </c>
      <c r="DA300" s="60">
        <v>6</v>
      </c>
      <c r="DB300" s="61"/>
      <c r="DC300" s="62" t="s">
        <v>195</v>
      </c>
      <c r="DD300" s="63" t="str">
        <f t="shared" si="17"/>
        <v>Jumat</v>
      </c>
      <c r="DE300" s="64">
        <f t="shared" si="18"/>
        <v>5</v>
      </c>
      <c r="DF300" s="65" t="s">
        <v>24</v>
      </c>
      <c r="DG300" s="66">
        <f t="shared" si="19"/>
        <v>10</v>
      </c>
      <c r="DH300" s="175"/>
      <c r="DI300" s="76"/>
      <c r="DJ300" s="68" t="str">
        <f t="shared" si="20"/>
        <v>D3 Mesin (Perawatan)</v>
      </c>
    </row>
    <row r="301" spans="1:114">
      <c r="A301" s="18">
        <v>59</v>
      </c>
      <c r="B301" s="19" t="s">
        <v>514</v>
      </c>
      <c r="C301" s="20" t="s">
        <v>88</v>
      </c>
      <c r="D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3"/>
      <c r="T301" s="21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3"/>
      <c r="AJ301" s="21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3"/>
      <c r="AZ301" s="21" t="s">
        <v>89</v>
      </c>
      <c r="BA301" s="22" t="s">
        <v>89</v>
      </c>
      <c r="BB301" s="22" t="s">
        <v>89</v>
      </c>
      <c r="BC301" s="22" t="s">
        <v>89</v>
      </c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3"/>
      <c r="BP301" s="21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3"/>
      <c r="CH301" s="21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3"/>
      <c r="CX301" s="24" t="s">
        <v>515</v>
      </c>
      <c r="CY301" s="25" t="s">
        <v>516</v>
      </c>
      <c r="CZ301" s="26">
        <v>2</v>
      </c>
      <c r="DA301" s="26">
        <v>4</v>
      </c>
      <c r="DB301" s="70"/>
      <c r="DC301" s="28" t="s">
        <v>90</v>
      </c>
      <c r="DD301" s="29" t="str">
        <f t="shared" si="17"/>
        <v>Kamis</v>
      </c>
      <c r="DE301" s="30">
        <f t="shared" si="18"/>
        <v>1</v>
      </c>
      <c r="DF301" s="31" t="s">
        <v>24</v>
      </c>
      <c r="DG301" s="32">
        <f t="shared" si="19"/>
        <v>4</v>
      </c>
      <c r="DH301" s="95">
        <f>SUM(CZ301:CZ302)</f>
        <v>4</v>
      </c>
      <c r="DI301" s="33">
        <f>SUM(DA301:DA302)</f>
        <v>8</v>
      </c>
      <c r="DJ301" s="34" t="str">
        <f t="shared" si="20"/>
        <v>D3 Energi</v>
      </c>
    </row>
    <row r="302" spans="1:114" ht="15" thickBot="1">
      <c r="A302" s="18"/>
      <c r="B302" s="53" t="s">
        <v>514</v>
      </c>
      <c r="C302" s="54" t="s">
        <v>83</v>
      </c>
      <c r="D302" s="5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7"/>
      <c r="T302" s="55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7"/>
      <c r="AJ302" s="55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7"/>
      <c r="AZ302" s="55"/>
      <c r="BA302" s="56"/>
      <c r="BB302" s="56"/>
      <c r="BC302" s="56"/>
      <c r="BD302" s="56" t="s">
        <v>84</v>
      </c>
      <c r="BE302" s="56" t="s">
        <v>84</v>
      </c>
      <c r="BF302" s="56" t="s">
        <v>84</v>
      </c>
      <c r="BG302" s="56" t="s">
        <v>84</v>
      </c>
      <c r="BH302" s="56"/>
      <c r="BI302" s="56"/>
      <c r="BJ302" s="56"/>
      <c r="BK302" s="56"/>
      <c r="BL302" s="56"/>
      <c r="BM302" s="56"/>
      <c r="BN302" s="56"/>
      <c r="BO302" s="57"/>
      <c r="BP302" s="55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7"/>
      <c r="CH302" s="55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7"/>
      <c r="CX302" s="135" t="s">
        <v>515</v>
      </c>
      <c r="CY302" s="59" t="s">
        <v>516</v>
      </c>
      <c r="CZ302" s="60">
        <v>2</v>
      </c>
      <c r="DA302" s="60">
        <v>4</v>
      </c>
      <c r="DB302" s="61"/>
      <c r="DC302" s="62" t="s">
        <v>87</v>
      </c>
      <c r="DD302" s="63" t="str">
        <f t="shared" si="17"/>
        <v>Kamis</v>
      </c>
      <c r="DE302" s="64">
        <f t="shared" si="18"/>
        <v>5</v>
      </c>
      <c r="DF302" s="65" t="s">
        <v>24</v>
      </c>
      <c r="DG302" s="66">
        <f t="shared" si="19"/>
        <v>8</v>
      </c>
      <c r="DH302" s="67"/>
      <c r="DI302" s="114"/>
      <c r="DJ302" s="68" t="str">
        <f t="shared" si="20"/>
        <v>D3 Energi</v>
      </c>
    </row>
    <row r="303" spans="1:114" ht="15" thickBot="1">
      <c r="A303" s="69">
        <v>60</v>
      </c>
      <c r="B303" s="176" t="s">
        <v>517</v>
      </c>
      <c r="C303" s="177" t="s">
        <v>166</v>
      </c>
      <c r="D303" s="178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80"/>
      <c r="T303" s="178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80"/>
      <c r="AJ303" s="178"/>
      <c r="AK303" s="179"/>
      <c r="AL303" s="179"/>
      <c r="AM303" s="179"/>
      <c r="AN303" s="179" t="s">
        <v>167</v>
      </c>
      <c r="AO303" s="179" t="s">
        <v>167</v>
      </c>
      <c r="AP303" s="179" t="s">
        <v>167</v>
      </c>
      <c r="AQ303" s="179" t="s">
        <v>167</v>
      </c>
      <c r="AR303" s="179"/>
      <c r="AS303" s="179"/>
      <c r="AT303" s="179"/>
      <c r="AU303" s="179"/>
      <c r="AV303" s="179"/>
      <c r="AW303" s="179"/>
      <c r="AX303" s="179"/>
      <c r="AY303" s="180"/>
      <c r="AZ303" s="178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79"/>
      <c r="BM303" s="179"/>
      <c r="BN303" s="179"/>
      <c r="BO303" s="180"/>
      <c r="BP303" s="178"/>
      <c r="BQ303" s="179"/>
      <c r="BR303" s="179"/>
      <c r="BS303" s="179"/>
      <c r="BT303" s="179"/>
      <c r="BU303" s="179"/>
      <c r="BV303" s="179"/>
      <c r="BW303" s="179"/>
      <c r="BX303" s="179"/>
      <c r="BY303" s="179"/>
      <c r="BZ303" s="179"/>
      <c r="CA303" s="179"/>
      <c r="CB303" s="179"/>
      <c r="CC303" s="179"/>
      <c r="CD303" s="179"/>
      <c r="CE303" s="179"/>
      <c r="CF303" s="179"/>
      <c r="CG303" s="180"/>
      <c r="CH303" s="178"/>
      <c r="CI303" s="179"/>
      <c r="CJ303" s="179"/>
      <c r="CK303" s="179"/>
      <c r="CL303" s="179"/>
      <c r="CM303" s="179"/>
      <c r="CN303" s="179"/>
      <c r="CO303" s="179"/>
      <c r="CP303" s="179"/>
      <c r="CQ303" s="179"/>
      <c r="CR303" s="179"/>
      <c r="CS303" s="179"/>
      <c r="CT303" s="179"/>
      <c r="CU303" s="179"/>
      <c r="CV303" s="179"/>
      <c r="CW303" s="180"/>
      <c r="CX303" s="181" t="s">
        <v>518</v>
      </c>
      <c r="CY303" s="182" t="s">
        <v>519</v>
      </c>
      <c r="CZ303" s="183">
        <v>2</v>
      </c>
      <c r="DA303" s="183">
        <v>4</v>
      </c>
      <c r="DB303" s="184"/>
      <c r="DC303" s="185" t="s">
        <v>290</v>
      </c>
      <c r="DD303" s="186" t="str">
        <f t="shared" si="17"/>
        <v>Rabu</v>
      </c>
      <c r="DE303" s="187">
        <f t="shared" si="18"/>
        <v>5</v>
      </c>
      <c r="DF303" s="188" t="s">
        <v>24</v>
      </c>
      <c r="DG303" s="189">
        <f t="shared" si="19"/>
        <v>8</v>
      </c>
      <c r="DH303" s="190">
        <f>SUM(CZ303)</f>
        <v>2</v>
      </c>
      <c r="DI303" s="191">
        <f>SUM(DA303)</f>
        <v>4</v>
      </c>
      <c r="DJ303" s="192" t="str">
        <f t="shared" si="20"/>
        <v xml:space="preserve"> </v>
      </c>
    </row>
    <row r="304" spans="1:114">
      <c r="A304" s="69">
        <v>61</v>
      </c>
      <c r="B304" s="19" t="s">
        <v>520</v>
      </c>
      <c r="C304" s="20" t="s">
        <v>140</v>
      </c>
      <c r="D304" s="21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3"/>
      <c r="T304" s="21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3"/>
      <c r="AJ304" s="21" t="s">
        <v>142</v>
      </c>
      <c r="AK304" s="22" t="s">
        <v>142</v>
      </c>
      <c r="AL304" s="22" t="s">
        <v>142</v>
      </c>
      <c r="AM304" s="22" t="s">
        <v>142</v>
      </c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3"/>
      <c r="AZ304" s="21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3"/>
      <c r="BP304" s="21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3"/>
      <c r="CH304" s="21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3"/>
      <c r="CX304" s="24" t="s">
        <v>504</v>
      </c>
      <c r="CY304" s="25" t="s">
        <v>505</v>
      </c>
      <c r="CZ304" s="26">
        <v>2</v>
      </c>
      <c r="DA304" s="26">
        <v>4</v>
      </c>
      <c r="DB304" s="70"/>
      <c r="DC304" s="28" t="s">
        <v>187</v>
      </c>
      <c r="DD304" s="29" t="str">
        <f t="shared" si="17"/>
        <v>Rabu</v>
      </c>
      <c r="DE304" s="30">
        <f t="shared" si="18"/>
        <v>1</v>
      </c>
      <c r="DF304" s="31" t="s">
        <v>24</v>
      </c>
      <c r="DG304" s="32">
        <f t="shared" si="19"/>
        <v>4</v>
      </c>
      <c r="DH304" s="95">
        <f>SUM(CZ304:CZ307)</f>
        <v>8</v>
      </c>
      <c r="DI304" s="33">
        <f>SUM(DA304:DA307)</f>
        <v>14</v>
      </c>
      <c r="DJ304" s="34" t="str">
        <f t="shared" si="20"/>
        <v>D3 Mesin</v>
      </c>
    </row>
    <row r="305" spans="1:114">
      <c r="A305" s="69"/>
      <c r="B305" s="77" t="s">
        <v>520</v>
      </c>
      <c r="C305" s="78" t="s">
        <v>134</v>
      </c>
      <c r="D305" s="79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1"/>
      <c r="T305" s="79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1"/>
      <c r="AJ305" s="79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1"/>
      <c r="AZ305" s="79" t="s">
        <v>154</v>
      </c>
      <c r="BA305" s="80" t="s">
        <v>154</v>
      </c>
      <c r="BB305" s="80" t="s">
        <v>154</v>
      </c>
      <c r="BC305" s="80" t="s">
        <v>154</v>
      </c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1"/>
      <c r="BP305" s="79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1"/>
      <c r="CH305" s="79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1"/>
      <c r="CX305" s="168" t="s">
        <v>504</v>
      </c>
      <c r="CY305" s="83" t="s">
        <v>505</v>
      </c>
      <c r="CZ305" s="84">
        <v>2</v>
      </c>
      <c r="DA305" s="84">
        <v>4</v>
      </c>
      <c r="DB305" s="85"/>
      <c r="DC305" s="86" t="s">
        <v>108</v>
      </c>
      <c r="DD305" s="87" t="str">
        <f t="shared" si="17"/>
        <v>Kamis</v>
      </c>
      <c r="DE305" s="88">
        <f t="shared" si="18"/>
        <v>1</v>
      </c>
      <c r="DF305" s="89" t="s">
        <v>24</v>
      </c>
      <c r="DG305" s="90">
        <f t="shared" si="19"/>
        <v>4</v>
      </c>
      <c r="DH305" s="138"/>
      <c r="DI305" s="91"/>
      <c r="DJ305" s="92" t="str">
        <f t="shared" si="20"/>
        <v>D3 Mesin</v>
      </c>
    </row>
    <row r="306" spans="1:114">
      <c r="A306" s="69"/>
      <c r="B306" s="35" t="s">
        <v>520</v>
      </c>
      <c r="C306" s="36" t="s">
        <v>368</v>
      </c>
      <c r="D306" s="37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9"/>
      <c r="T306" s="37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9"/>
      <c r="AJ306" s="37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9"/>
      <c r="AZ306" s="37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9"/>
      <c r="BP306" s="37"/>
      <c r="BQ306" s="38"/>
      <c r="BR306" s="38"/>
      <c r="BS306" s="38" t="s">
        <v>369</v>
      </c>
      <c r="BT306" s="38"/>
      <c r="BU306" s="38"/>
      <c r="BV306" s="38" t="s">
        <v>369</v>
      </c>
      <c r="BW306" s="38" t="s">
        <v>369</v>
      </c>
      <c r="BX306" s="38"/>
      <c r="BY306" s="38"/>
      <c r="BZ306" s="38"/>
      <c r="CA306" s="38"/>
      <c r="CB306" s="38"/>
      <c r="CC306" s="38"/>
      <c r="CD306" s="38"/>
      <c r="CE306" s="38"/>
      <c r="CF306" s="38"/>
      <c r="CG306" s="39"/>
      <c r="CH306" s="37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9"/>
      <c r="CX306" s="126"/>
      <c r="CY306" s="41" t="s">
        <v>506</v>
      </c>
      <c r="CZ306" s="42">
        <v>2</v>
      </c>
      <c r="DA306" s="42">
        <v>3</v>
      </c>
      <c r="DB306" s="43"/>
      <c r="DC306" s="44" t="s">
        <v>371</v>
      </c>
      <c r="DD306" s="45" t="str">
        <f t="shared" si="17"/>
        <v>Jumat</v>
      </c>
      <c r="DE306" s="46">
        <f t="shared" si="18"/>
        <v>4</v>
      </c>
      <c r="DF306" s="47" t="s">
        <v>24</v>
      </c>
      <c r="DG306" s="48">
        <f t="shared" si="19"/>
        <v>6</v>
      </c>
      <c r="DH306" s="51"/>
      <c r="DI306" s="52"/>
      <c r="DJ306" s="50" t="str">
        <f t="shared" si="20"/>
        <v xml:space="preserve"> </v>
      </c>
    </row>
    <row r="307" spans="1:114" ht="15" thickBot="1">
      <c r="A307" s="69"/>
      <c r="B307" s="53" t="s">
        <v>520</v>
      </c>
      <c r="C307" s="54" t="s">
        <v>196</v>
      </c>
      <c r="D307" s="55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7"/>
      <c r="T307" s="55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7"/>
      <c r="AJ307" s="55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7"/>
      <c r="AZ307" s="55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7"/>
      <c r="BP307" s="55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7"/>
      <c r="CH307" s="55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7"/>
      <c r="CX307" s="58"/>
      <c r="CY307" s="59" t="s">
        <v>521</v>
      </c>
      <c r="CZ307" s="60">
        <v>2</v>
      </c>
      <c r="DA307" s="60">
        <v>3</v>
      </c>
      <c r="DB307" s="61"/>
      <c r="DC307" s="62" t="s">
        <v>198</v>
      </c>
      <c r="DD307" s="63" t="str">
        <f t="shared" si="17"/>
        <v xml:space="preserve"> </v>
      </c>
      <c r="DE307" s="64">
        <f t="shared" si="18"/>
        <v>0</v>
      </c>
      <c r="DF307" s="65" t="s">
        <v>24</v>
      </c>
      <c r="DG307" s="66">
        <f t="shared" si="19"/>
        <v>0</v>
      </c>
      <c r="DH307" s="67"/>
      <c r="DI307" s="114"/>
      <c r="DJ307" s="68" t="str">
        <f t="shared" si="20"/>
        <v xml:space="preserve"> </v>
      </c>
    </row>
    <row r="308" spans="1:114">
      <c r="A308" s="69">
        <v>62</v>
      </c>
      <c r="B308" s="19" t="s">
        <v>522</v>
      </c>
      <c r="C308" s="20" t="s">
        <v>25</v>
      </c>
      <c r="D308" s="21" t="s">
        <v>26</v>
      </c>
      <c r="E308" s="22" t="s">
        <v>26</v>
      </c>
      <c r="F308" s="22" t="s">
        <v>26</v>
      </c>
      <c r="G308" s="22" t="s">
        <v>26</v>
      </c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3"/>
      <c r="T308" s="21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3"/>
      <c r="AJ308" s="21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3"/>
      <c r="AZ308" s="21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3"/>
      <c r="BP308" s="21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3"/>
      <c r="CH308" s="21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3"/>
      <c r="CX308" s="24" t="s">
        <v>523</v>
      </c>
      <c r="CY308" s="25" t="s">
        <v>524</v>
      </c>
      <c r="CZ308" s="26">
        <v>2</v>
      </c>
      <c r="DA308" s="26">
        <v>4</v>
      </c>
      <c r="DB308" s="70"/>
      <c r="DC308" s="28" t="s">
        <v>29</v>
      </c>
      <c r="DD308" s="29" t="str">
        <f t="shared" si="17"/>
        <v>Senin</v>
      </c>
      <c r="DE308" s="30">
        <f t="shared" si="18"/>
        <v>1</v>
      </c>
      <c r="DF308" s="31" t="s">
        <v>24</v>
      </c>
      <c r="DG308" s="32">
        <f t="shared" si="19"/>
        <v>4</v>
      </c>
      <c r="DH308" s="95">
        <f>SUM(CZ308:CZ311)</f>
        <v>10</v>
      </c>
      <c r="DI308" s="33">
        <f>SUM(DA308:DA311)</f>
        <v>16</v>
      </c>
      <c r="DJ308" s="34" t="str">
        <f t="shared" si="20"/>
        <v>D3 Alat Berat</v>
      </c>
    </row>
    <row r="309" spans="1:114">
      <c r="A309" s="69"/>
      <c r="B309" s="35" t="s">
        <v>522</v>
      </c>
      <c r="C309" s="36" t="s">
        <v>30</v>
      </c>
      <c r="D309" s="37"/>
      <c r="E309" s="38"/>
      <c r="F309" s="38"/>
      <c r="G309" s="38"/>
      <c r="H309" s="38" t="s">
        <v>31</v>
      </c>
      <c r="I309" s="38" t="s">
        <v>31</v>
      </c>
      <c r="J309" s="38" t="s">
        <v>31</v>
      </c>
      <c r="K309" s="38" t="s">
        <v>31</v>
      </c>
      <c r="L309" s="38"/>
      <c r="M309" s="38"/>
      <c r="N309" s="38"/>
      <c r="O309" s="38"/>
      <c r="P309" s="38"/>
      <c r="Q309" s="38"/>
      <c r="R309" s="38"/>
      <c r="S309" s="39"/>
      <c r="T309" s="37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9"/>
      <c r="AJ309" s="37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9"/>
      <c r="AZ309" s="37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9"/>
      <c r="BP309" s="37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9"/>
      <c r="CH309" s="37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9"/>
      <c r="CX309" s="40" t="s">
        <v>523</v>
      </c>
      <c r="CY309" s="41" t="s">
        <v>524</v>
      </c>
      <c r="CZ309" s="42">
        <v>2</v>
      </c>
      <c r="DA309" s="42">
        <v>4</v>
      </c>
      <c r="DB309" s="43"/>
      <c r="DC309" s="44" t="s">
        <v>178</v>
      </c>
      <c r="DD309" s="45" t="str">
        <f t="shared" si="17"/>
        <v>Senin</v>
      </c>
      <c r="DE309" s="46">
        <f t="shared" si="18"/>
        <v>5</v>
      </c>
      <c r="DF309" s="47" t="s">
        <v>24</v>
      </c>
      <c r="DG309" s="48">
        <f t="shared" si="19"/>
        <v>8</v>
      </c>
      <c r="DH309" s="51"/>
      <c r="DI309" s="52"/>
      <c r="DJ309" s="50" t="str">
        <f t="shared" si="20"/>
        <v>D3 Alat Berat</v>
      </c>
    </row>
    <row r="310" spans="1:114">
      <c r="A310" s="69"/>
      <c r="B310" s="35" t="s">
        <v>522</v>
      </c>
      <c r="C310" s="36" t="s">
        <v>25</v>
      </c>
      <c r="D310" s="37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9"/>
      <c r="T310" s="37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9"/>
      <c r="AJ310" s="37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9"/>
      <c r="AZ310" s="37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9"/>
      <c r="BP310" s="37" t="s">
        <v>26</v>
      </c>
      <c r="BQ310" s="38" t="s">
        <v>26</v>
      </c>
      <c r="BR310" s="38" t="s">
        <v>26</v>
      </c>
      <c r="BS310" s="38" t="s">
        <v>26</v>
      </c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9"/>
      <c r="CH310" s="37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9"/>
      <c r="CX310" s="40" t="s">
        <v>525</v>
      </c>
      <c r="CY310" s="41" t="s">
        <v>526</v>
      </c>
      <c r="CZ310" s="42">
        <v>3</v>
      </c>
      <c r="DA310" s="42">
        <v>4</v>
      </c>
      <c r="DB310" s="43"/>
      <c r="DC310" s="44" t="s">
        <v>29</v>
      </c>
      <c r="DD310" s="45" t="str">
        <f t="shared" si="17"/>
        <v>Jumat</v>
      </c>
      <c r="DE310" s="46">
        <f t="shared" si="18"/>
        <v>1</v>
      </c>
      <c r="DF310" s="47" t="s">
        <v>24</v>
      </c>
      <c r="DG310" s="48">
        <f t="shared" si="19"/>
        <v>4</v>
      </c>
      <c r="DH310" s="51"/>
      <c r="DI310" s="52"/>
      <c r="DJ310" s="50" t="str">
        <f t="shared" si="20"/>
        <v>D3 Alat Berat</v>
      </c>
    </row>
    <row r="311" spans="1:114" ht="15" thickBot="1">
      <c r="A311" s="69"/>
      <c r="B311" s="53" t="s">
        <v>522</v>
      </c>
      <c r="C311" s="54" t="s">
        <v>30</v>
      </c>
      <c r="D311" s="55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7"/>
      <c r="T311" s="55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7"/>
      <c r="AJ311" s="55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7"/>
      <c r="AZ311" s="55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7"/>
      <c r="BP311" s="55"/>
      <c r="BQ311" s="56"/>
      <c r="BR311" s="56"/>
      <c r="BS311" s="56"/>
      <c r="BT311" s="56"/>
      <c r="BU311" s="56"/>
      <c r="BV311" s="56" t="s">
        <v>31</v>
      </c>
      <c r="BW311" s="56" t="s">
        <v>31</v>
      </c>
      <c r="BX311" s="56" t="s">
        <v>31</v>
      </c>
      <c r="BY311" s="56" t="s">
        <v>31</v>
      </c>
      <c r="BZ311" s="56"/>
      <c r="CA311" s="56"/>
      <c r="CB311" s="56"/>
      <c r="CC311" s="56"/>
      <c r="CD311" s="56"/>
      <c r="CE311" s="56"/>
      <c r="CF311" s="56"/>
      <c r="CG311" s="57"/>
      <c r="CH311" s="55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7"/>
      <c r="CX311" s="58" t="s">
        <v>525</v>
      </c>
      <c r="CY311" s="59" t="s">
        <v>526</v>
      </c>
      <c r="CZ311" s="60">
        <v>3</v>
      </c>
      <c r="DA311" s="60">
        <v>4</v>
      </c>
      <c r="DB311" s="61"/>
      <c r="DC311" s="62" t="s">
        <v>178</v>
      </c>
      <c r="DD311" s="63" t="str">
        <f t="shared" si="17"/>
        <v>Jumat</v>
      </c>
      <c r="DE311" s="64">
        <f t="shared" si="18"/>
        <v>5</v>
      </c>
      <c r="DF311" s="65" t="s">
        <v>24</v>
      </c>
      <c r="DG311" s="66">
        <f t="shared" si="19"/>
        <v>8</v>
      </c>
      <c r="DH311" s="67"/>
      <c r="DI311" s="114"/>
      <c r="DJ311" s="68" t="str">
        <f t="shared" si="20"/>
        <v>D3 Alat Berat</v>
      </c>
    </row>
    <row r="312" spans="1:114">
      <c r="A312" s="69">
        <v>63</v>
      </c>
      <c r="B312" s="19" t="s">
        <v>527</v>
      </c>
      <c r="C312" s="20" t="s">
        <v>204</v>
      </c>
      <c r="D312" s="21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3"/>
      <c r="T312" s="21"/>
      <c r="U312" s="22"/>
      <c r="V312" s="22"/>
      <c r="W312" s="22"/>
      <c r="X312" s="22" t="s">
        <v>222</v>
      </c>
      <c r="Y312" s="22" t="s">
        <v>222</v>
      </c>
      <c r="Z312" s="22" t="s">
        <v>222</v>
      </c>
      <c r="AA312" s="22" t="s">
        <v>222</v>
      </c>
      <c r="AB312" s="22"/>
      <c r="AC312" s="22"/>
      <c r="AD312" s="22"/>
      <c r="AE312" s="22"/>
      <c r="AF312" s="22"/>
      <c r="AG312" s="22"/>
      <c r="AH312" s="22"/>
      <c r="AI312" s="23"/>
      <c r="AJ312" s="21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3"/>
      <c r="AZ312" s="21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3"/>
      <c r="BP312" s="21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3"/>
      <c r="CH312" s="21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3"/>
      <c r="CX312" s="24" t="s">
        <v>270</v>
      </c>
      <c r="CY312" s="25" t="s">
        <v>528</v>
      </c>
      <c r="CZ312" s="26">
        <v>2</v>
      </c>
      <c r="DA312" s="26">
        <v>4</v>
      </c>
      <c r="DB312" s="70"/>
      <c r="DC312" s="28" t="s">
        <v>323</v>
      </c>
      <c r="DD312" s="29" t="str">
        <f t="shared" si="17"/>
        <v>Selasa</v>
      </c>
      <c r="DE312" s="30">
        <f t="shared" si="18"/>
        <v>5</v>
      </c>
      <c r="DF312" s="31" t="s">
        <v>24</v>
      </c>
      <c r="DG312" s="32">
        <f t="shared" si="19"/>
        <v>8</v>
      </c>
      <c r="DH312" s="95">
        <f>SUM(CZ312:CZ314)</f>
        <v>7</v>
      </c>
      <c r="DI312" s="33">
        <f>SUM(DA312:DA314)</f>
        <v>12</v>
      </c>
      <c r="DJ312" s="34" t="str">
        <f t="shared" si="20"/>
        <v>D3 Mesin (Produksi)</v>
      </c>
    </row>
    <row r="313" spans="1:114">
      <c r="A313" s="69"/>
      <c r="B313" s="35" t="s">
        <v>527</v>
      </c>
      <c r="C313" s="36" t="s">
        <v>214</v>
      </c>
      <c r="D313" s="37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9"/>
      <c r="T313" s="37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9"/>
      <c r="AJ313" s="37" t="s">
        <v>215</v>
      </c>
      <c r="AK313" s="38" t="s">
        <v>215</v>
      </c>
      <c r="AL313" s="38" t="s">
        <v>215</v>
      </c>
      <c r="AM313" s="38" t="s">
        <v>215</v>
      </c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9"/>
      <c r="AZ313" s="37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9"/>
      <c r="BP313" s="37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9"/>
      <c r="CH313" s="37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9"/>
      <c r="CX313" s="40" t="s">
        <v>380</v>
      </c>
      <c r="CY313" s="41" t="s">
        <v>289</v>
      </c>
      <c r="CZ313" s="42">
        <v>3</v>
      </c>
      <c r="DA313" s="42">
        <v>4</v>
      </c>
      <c r="DB313" s="43"/>
      <c r="DC313" s="44" t="s">
        <v>111</v>
      </c>
      <c r="DD313" s="45" t="str">
        <f t="shared" si="17"/>
        <v>Rabu</v>
      </c>
      <c r="DE313" s="46">
        <f t="shared" si="18"/>
        <v>1</v>
      </c>
      <c r="DF313" s="47" t="s">
        <v>24</v>
      </c>
      <c r="DG313" s="48">
        <f t="shared" si="19"/>
        <v>4</v>
      </c>
      <c r="DH313" s="51"/>
      <c r="DI313" s="52"/>
      <c r="DJ313" s="50" t="str">
        <f t="shared" si="20"/>
        <v>D4 Pembangkit</v>
      </c>
    </row>
    <row r="314" spans="1:114" ht="15" thickBot="1">
      <c r="A314" s="69"/>
      <c r="B314" s="53" t="s">
        <v>527</v>
      </c>
      <c r="C314" s="54" t="s">
        <v>200</v>
      </c>
      <c r="D314" s="55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7"/>
      <c r="T314" s="55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7"/>
      <c r="AJ314" s="55"/>
      <c r="AK314" s="56"/>
      <c r="AL314" s="56"/>
      <c r="AM314" s="56"/>
      <c r="AN314" s="56" t="s">
        <v>320</v>
      </c>
      <c r="AO314" s="56" t="s">
        <v>320</v>
      </c>
      <c r="AP314" s="56" t="s">
        <v>320</v>
      </c>
      <c r="AQ314" s="56" t="s">
        <v>320</v>
      </c>
      <c r="AR314" s="56"/>
      <c r="AS314" s="56"/>
      <c r="AT314" s="56"/>
      <c r="AU314" s="56"/>
      <c r="AV314" s="56"/>
      <c r="AW314" s="56"/>
      <c r="AX314" s="56"/>
      <c r="AY314" s="57"/>
      <c r="AZ314" s="55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7"/>
      <c r="BP314" s="55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7"/>
      <c r="CH314" s="55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7"/>
      <c r="CX314" s="58" t="s">
        <v>270</v>
      </c>
      <c r="CY314" s="59" t="s">
        <v>528</v>
      </c>
      <c r="CZ314" s="60">
        <v>2</v>
      </c>
      <c r="DA314" s="60">
        <v>4</v>
      </c>
      <c r="DB314" s="61"/>
      <c r="DC314" s="129" t="s">
        <v>72</v>
      </c>
      <c r="DD314" s="63" t="str">
        <f t="shared" si="17"/>
        <v>Rabu</v>
      </c>
      <c r="DE314" s="64">
        <f t="shared" si="18"/>
        <v>5</v>
      </c>
      <c r="DF314" s="65" t="s">
        <v>24</v>
      </c>
      <c r="DG314" s="66">
        <f t="shared" si="19"/>
        <v>8</v>
      </c>
      <c r="DH314" s="67"/>
      <c r="DI314" s="114"/>
      <c r="DJ314" s="68" t="str">
        <f t="shared" si="20"/>
        <v>D3 Mesin (Produksi)</v>
      </c>
    </row>
    <row r="315" spans="1:114">
      <c r="A315" s="69">
        <v>64</v>
      </c>
      <c r="B315" s="19" t="s">
        <v>529</v>
      </c>
      <c r="C315" s="20" t="s">
        <v>160</v>
      </c>
      <c r="D315" s="21" t="s">
        <v>161</v>
      </c>
      <c r="E315" s="22" t="s">
        <v>161</v>
      </c>
      <c r="F315" s="22" t="s">
        <v>161</v>
      </c>
      <c r="G315" s="22" t="s">
        <v>161</v>
      </c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3"/>
      <c r="T315" s="21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3"/>
      <c r="AJ315" s="21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3"/>
      <c r="AZ315" s="21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3"/>
      <c r="BP315" s="21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3"/>
      <c r="CH315" s="21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3"/>
      <c r="CX315" s="24" t="s">
        <v>530</v>
      </c>
      <c r="CY315" s="25" t="s">
        <v>531</v>
      </c>
      <c r="CZ315" s="26">
        <v>2</v>
      </c>
      <c r="DA315" s="26">
        <v>4</v>
      </c>
      <c r="DB315" s="27"/>
      <c r="DC315" s="130" t="s">
        <v>295</v>
      </c>
      <c r="DD315" s="29" t="str">
        <f t="shared" si="17"/>
        <v>Senin</v>
      </c>
      <c r="DE315" s="30">
        <f t="shared" si="18"/>
        <v>1</v>
      </c>
      <c r="DF315" s="31" t="s">
        <v>24</v>
      </c>
      <c r="DG315" s="32">
        <f t="shared" si="19"/>
        <v>4</v>
      </c>
      <c r="DH315" s="95">
        <f>SUM(CZ315:CZ318)</f>
        <v>8</v>
      </c>
      <c r="DI315" s="33">
        <f>SUM(DA315:DA318)</f>
        <v>16</v>
      </c>
      <c r="DJ315" s="34" t="str">
        <f t="shared" si="20"/>
        <v>D3 Energi</v>
      </c>
    </row>
    <row r="316" spans="1:114">
      <c r="A316" s="69"/>
      <c r="B316" s="35" t="s">
        <v>529</v>
      </c>
      <c r="C316" s="36" t="s">
        <v>164</v>
      </c>
      <c r="D316" s="37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9"/>
      <c r="T316" s="37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9"/>
      <c r="AJ316" s="37" t="s">
        <v>165</v>
      </c>
      <c r="AK316" s="38" t="s">
        <v>165</v>
      </c>
      <c r="AL316" s="38" t="s">
        <v>165</v>
      </c>
      <c r="AM316" s="38" t="s">
        <v>165</v>
      </c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9"/>
      <c r="AZ316" s="37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9"/>
      <c r="BP316" s="37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9"/>
      <c r="CH316" s="37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9"/>
      <c r="CX316" s="40" t="s">
        <v>530</v>
      </c>
      <c r="CY316" s="41" t="s">
        <v>531</v>
      </c>
      <c r="CZ316" s="42">
        <v>2</v>
      </c>
      <c r="DA316" s="42">
        <v>4</v>
      </c>
      <c r="DB316" s="43"/>
      <c r="DC316" s="44" t="s">
        <v>295</v>
      </c>
      <c r="DD316" s="45" t="str">
        <f t="shared" si="17"/>
        <v>Rabu</v>
      </c>
      <c r="DE316" s="46">
        <f t="shared" si="18"/>
        <v>1</v>
      </c>
      <c r="DF316" s="47" t="s">
        <v>24</v>
      </c>
      <c r="DG316" s="48">
        <f t="shared" si="19"/>
        <v>4</v>
      </c>
      <c r="DH316" s="51"/>
      <c r="DI316" s="52"/>
      <c r="DJ316" s="50" t="str">
        <f t="shared" si="20"/>
        <v>D3 Energi</v>
      </c>
    </row>
    <row r="317" spans="1:114">
      <c r="A317" s="69"/>
      <c r="B317" s="121" t="s">
        <v>529</v>
      </c>
      <c r="C317" s="36" t="s">
        <v>118</v>
      </c>
      <c r="D317" s="37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9"/>
      <c r="T317" s="37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9"/>
      <c r="AJ317" s="37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9"/>
      <c r="AZ317" s="37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9"/>
      <c r="BP317" s="37" t="s">
        <v>119</v>
      </c>
      <c r="BQ317" s="38" t="s">
        <v>119</v>
      </c>
      <c r="BR317" s="38" t="s">
        <v>119</v>
      </c>
      <c r="BS317" s="38" t="s">
        <v>119</v>
      </c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9"/>
      <c r="CH317" s="37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9"/>
      <c r="CX317" s="122" t="s">
        <v>210</v>
      </c>
      <c r="CY317" s="123" t="s">
        <v>211</v>
      </c>
      <c r="CZ317" s="42">
        <v>2</v>
      </c>
      <c r="DA317" s="42">
        <v>4</v>
      </c>
      <c r="DB317" s="42"/>
      <c r="DC317" s="42" t="s">
        <v>212</v>
      </c>
      <c r="DD317" s="43" t="str">
        <f t="shared" si="17"/>
        <v>Jumat</v>
      </c>
      <c r="DE317" s="124">
        <f t="shared" si="18"/>
        <v>1</v>
      </c>
      <c r="DF317" s="125" t="s">
        <v>24</v>
      </c>
      <c r="DG317" s="149">
        <f t="shared" si="19"/>
        <v>4</v>
      </c>
      <c r="DH317" s="51"/>
      <c r="DI317" s="52"/>
      <c r="DJ317" s="50" t="str">
        <f t="shared" si="20"/>
        <v>D3 Energi</v>
      </c>
    </row>
    <row r="318" spans="1:114" ht="15" thickBot="1">
      <c r="A318" s="69"/>
      <c r="B318" s="119" t="s">
        <v>529</v>
      </c>
      <c r="C318" s="54" t="s">
        <v>123</v>
      </c>
      <c r="D318" s="55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7"/>
      <c r="T318" s="55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7"/>
      <c r="AJ318" s="55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7"/>
      <c r="AZ318" s="55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7"/>
      <c r="BP318" s="55"/>
      <c r="BQ318" s="56"/>
      <c r="BR318" s="56"/>
      <c r="BS318" s="56"/>
      <c r="BT318" s="56"/>
      <c r="BU318" s="56"/>
      <c r="BV318" s="56" t="s">
        <v>124</v>
      </c>
      <c r="BW318" s="56" t="s">
        <v>124</v>
      </c>
      <c r="BX318" s="56" t="s">
        <v>124</v>
      </c>
      <c r="BY318" s="56" t="s">
        <v>124</v>
      </c>
      <c r="BZ318" s="56"/>
      <c r="CA318" s="56"/>
      <c r="CB318" s="56"/>
      <c r="CC318" s="56"/>
      <c r="CD318" s="56"/>
      <c r="CE318" s="56"/>
      <c r="CF318" s="56"/>
      <c r="CG318" s="57"/>
      <c r="CH318" s="55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7"/>
      <c r="CX318" s="58" t="s">
        <v>210</v>
      </c>
      <c r="CY318" s="59" t="s">
        <v>211</v>
      </c>
      <c r="CZ318" s="60">
        <v>2</v>
      </c>
      <c r="DA318" s="60">
        <v>4</v>
      </c>
      <c r="DB318" s="120"/>
      <c r="DC318" s="62" t="s">
        <v>212</v>
      </c>
      <c r="DD318" s="63" t="str">
        <f t="shared" si="17"/>
        <v>Jumat</v>
      </c>
      <c r="DE318" s="64">
        <f t="shared" si="18"/>
        <v>5</v>
      </c>
      <c r="DF318" s="65" t="s">
        <v>24</v>
      </c>
      <c r="DG318" s="66">
        <f t="shared" si="19"/>
        <v>8</v>
      </c>
      <c r="DH318" s="67"/>
      <c r="DI318" s="114"/>
      <c r="DJ318" s="68" t="str">
        <f t="shared" si="20"/>
        <v>D3 Energi</v>
      </c>
    </row>
    <row r="319" spans="1:114">
      <c r="A319" s="69">
        <v>65</v>
      </c>
      <c r="B319" s="19" t="s">
        <v>532</v>
      </c>
      <c r="C319" s="20" t="s">
        <v>50</v>
      </c>
      <c r="D319" s="21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3"/>
      <c r="T319" s="21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3"/>
      <c r="AJ319" s="21" t="s">
        <v>51</v>
      </c>
      <c r="AK319" s="22" t="s">
        <v>51</v>
      </c>
      <c r="AL319" s="22" t="s">
        <v>51</v>
      </c>
      <c r="AM319" s="22" t="s">
        <v>51</v>
      </c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3"/>
      <c r="AZ319" s="21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3"/>
      <c r="BP319" s="21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3"/>
      <c r="CH319" s="21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3"/>
      <c r="CX319" s="24" t="s">
        <v>533</v>
      </c>
      <c r="CY319" s="25" t="s">
        <v>534</v>
      </c>
      <c r="CZ319" s="26">
        <v>2</v>
      </c>
      <c r="DA319" s="26">
        <v>4</v>
      </c>
      <c r="DB319" s="27"/>
      <c r="DC319" s="28" t="s">
        <v>157</v>
      </c>
      <c r="DD319" s="29" t="str">
        <f t="shared" si="17"/>
        <v>Rabu</v>
      </c>
      <c r="DE319" s="30">
        <f t="shared" si="18"/>
        <v>1</v>
      </c>
      <c r="DF319" s="31" t="s">
        <v>24</v>
      </c>
      <c r="DG319" s="32">
        <f t="shared" si="19"/>
        <v>4</v>
      </c>
      <c r="DH319" s="95">
        <f>SUM(CZ319:CZ321)</f>
        <v>6</v>
      </c>
      <c r="DI319" s="33">
        <f>SUM(DA319:DA321)</f>
        <v>12</v>
      </c>
      <c r="DJ319" s="34" t="str">
        <f t="shared" si="20"/>
        <v>D4 Manufaktur</v>
      </c>
    </row>
    <row r="320" spans="1:114">
      <c r="A320" s="69"/>
      <c r="B320" s="35" t="s">
        <v>532</v>
      </c>
      <c r="C320" s="36" t="s">
        <v>68</v>
      </c>
      <c r="D320" s="37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9"/>
      <c r="T320" s="37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9"/>
      <c r="AJ320" s="37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9"/>
      <c r="AZ320" s="37"/>
      <c r="BA320" s="38"/>
      <c r="BB320" s="38"/>
      <c r="BC320" s="38"/>
      <c r="BD320" s="38" t="s">
        <v>69</v>
      </c>
      <c r="BE320" s="38" t="s">
        <v>69</v>
      </c>
      <c r="BF320" s="38" t="s">
        <v>69</v>
      </c>
      <c r="BG320" s="38" t="s">
        <v>69</v>
      </c>
      <c r="BH320" s="38"/>
      <c r="BI320" s="38"/>
      <c r="BJ320" s="38"/>
      <c r="BK320" s="38"/>
      <c r="BL320" s="38"/>
      <c r="BM320" s="38"/>
      <c r="BN320" s="38"/>
      <c r="BO320" s="39"/>
      <c r="BP320" s="37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9"/>
      <c r="CH320" s="37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9"/>
      <c r="CX320" s="40" t="s">
        <v>535</v>
      </c>
      <c r="CY320" s="41" t="s">
        <v>536</v>
      </c>
      <c r="CZ320" s="42">
        <v>2</v>
      </c>
      <c r="DA320" s="42">
        <v>4</v>
      </c>
      <c r="DB320" s="71"/>
      <c r="DC320" s="44" t="s">
        <v>72</v>
      </c>
      <c r="DD320" s="45" t="str">
        <f t="shared" si="17"/>
        <v>Kamis</v>
      </c>
      <c r="DE320" s="46">
        <f t="shared" si="18"/>
        <v>5</v>
      </c>
      <c r="DF320" s="47" t="s">
        <v>24</v>
      </c>
      <c r="DG320" s="48">
        <f t="shared" si="19"/>
        <v>8</v>
      </c>
      <c r="DH320" s="51"/>
      <c r="DI320" s="52"/>
      <c r="DJ320" s="50" t="str">
        <f t="shared" si="20"/>
        <v>D3 Mesin</v>
      </c>
    </row>
    <row r="321" spans="1:114" ht="15" thickBot="1">
      <c r="A321" s="69"/>
      <c r="B321" s="119" t="s">
        <v>532</v>
      </c>
      <c r="C321" s="54" t="s">
        <v>134</v>
      </c>
      <c r="D321" s="55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7"/>
      <c r="T321" s="55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7"/>
      <c r="AJ321" s="55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7"/>
      <c r="AZ321" s="55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7"/>
      <c r="BP321" s="55" t="s">
        <v>154</v>
      </c>
      <c r="BQ321" s="56" t="s">
        <v>154</v>
      </c>
      <c r="BR321" s="56" t="s">
        <v>154</v>
      </c>
      <c r="BS321" s="56" t="s">
        <v>154</v>
      </c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7"/>
      <c r="CH321" s="55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7"/>
      <c r="CX321" s="58" t="s">
        <v>535</v>
      </c>
      <c r="CY321" s="59" t="s">
        <v>536</v>
      </c>
      <c r="CZ321" s="60">
        <v>2</v>
      </c>
      <c r="DA321" s="60">
        <v>4</v>
      </c>
      <c r="DB321" s="120"/>
      <c r="DC321" s="62" t="s">
        <v>108</v>
      </c>
      <c r="DD321" s="63" t="str">
        <f t="shared" si="17"/>
        <v>Jumat</v>
      </c>
      <c r="DE321" s="64">
        <f t="shared" si="18"/>
        <v>1</v>
      </c>
      <c r="DF321" s="65" t="s">
        <v>24</v>
      </c>
      <c r="DG321" s="66">
        <f t="shared" si="19"/>
        <v>4</v>
      </c>
      <c r="DH321" s="67"/>
      <c r="DI321" s="114"/>
      <c r="DJ321" s="68" t="str">
        <f t="shared" si="20"/>
        <v>D3 Mesin</v>
      </c>
    </row>
    <row r="322" spans="1:114">
      <c r="A322" s="69">
        <v>66</v>
      </c>
      <c r="B322" s="193" t="s">
        <v>537</v>
      </c>
      <c r="C322" s="78" t="s">
        <v>134</v>
      </c>
      <c r="D322" s="79" t="s">
        <v>154</v>
      </c>
      <c r="E322" s="80" t="s">
        <v>154</v>
      </c>
      <c r="F322" s="80" t="s">
        <v>154</v>
      </c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1"/>
      <c r="T322" s="79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1"/>
      <c r="AJ322" s="79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1"/>
      <c r="AZ322" s="79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1"/>
      <c r="BP322" s="79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1"/>
      <c r="CH322" s="79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1"/>
      <c r="CX322" s="194" t="s">
        <v>288</v>
      </c>
      <c r="CY322" s="195" t="s">
        <v>383</v>
      </c>
      <c r="CZ322" s="84">
        <v>3</v>
      </c>
      <c r="DA322" s="84">
        <v>3</v>
      </c>
      <c r="DB322" s="84"/>
      <c r="DC322" s="84" t="s">
        <v>108</v>
      </c>
      <c r="DD322" s="85" t="str">
        <f t="shared" si="17"/>
        <v>Senin</v>
      </c>
      <c r="DE322" s="196">
        <f t="shared" si="18"/>
        <v>1</v>
      </c>
      <c r="DF322" s="197" t="s">
        <v>24</v>
      </c>
      <c r="DG322" s="90">
        <f t="shared" si="19"/>
        <v>3</v>
      </c>
      <c r="DH322" s="198"/>
      <c r="DI322" s="199"/>
      <c r="DJ322" s="92" t="str">
        <f t="shared" si="20"/>
        <v>D3 Mesin</v>
      </c>
    </row>
    <row r="323" spans="1:114">
      <c r="A323" s="69"/>
      <c r="B323" s="35" t="s">
        <v>537</v>
      </c>
      <c r="C323" s="36" t="s">
        <v>140</v>
      </c>
      <c r="D323" s="37"/>
      <c r="E323" s="38"/>
      <c r="F323" s="38"/>
      <c r="G323" s="38"/>
      <c r="H323" s="38" t="s">
        <v>142</v>
      </c>
      <c r="I323" s="38" t="s">
        <v>142</v>
      </c>
      <c r="J323" s="38" t="s">
        <v>142</v>
      </c>
      <c r="K323" s="38"/>
      <c r="L323" s="38"/>
      <c r="M323" s="38"/>
      <c r="N323" s="38"/>
      <c r="O323" s="38"/>
      <c r="P323" s="38"/>
      <c r="Q323" s="38"/>
      <c r="R323" s="38"/>
      <c r="S323" s="39"/>
      <c r="T323" s="37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9"/>
      <c r="AJ323" s="37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9"/>
      <c r="AZ323" s="37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9"/>
      <c r="BP323" s="37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9"/>
      <c r="CH323" s="37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9"/>
      <c r="CX323" s="40" t="s">
        <v>288</v>
      </c>
      <c r="CY323" s="41" t="s">
        <v>383</v>
      </c>
      <c r="CZ323" s="42">
        <v>3</v>
      </c>
      <c r="DA323" s="42">
        <v>3</v>
      </c>
      <c r="DB323" s="43"/>
      <c r="DC323" s="44" t="s">
        <v>187</v>
      </c>
      <c r="DD323" s="45" t="str">
        <f t="shared" ref="DD323:DD376" si="21">IF(COUNTA(D323:S323)&gt;0,"Senin",IF(COUNTA(T323:AI323)&gt;0,"Selasa",IF(COUNTA(AJ323:AY323)&gt;0,"Rabu",IF(COUNTA(AZ323:BO323)&gt;0,"Kamis",IF(COUNTA(BP323:CG323)&gt;0,"Jumat",IF(COUNTA(CH323:CW323)&gt;0,"Sabtu"," "))))))</f>
        <v>Senin</v>
      </c>
      <c r="DE323" s="46">
        <f t="shared" ref="DE323:DE376" si="22">IF(COUNTA(D323),1,IF(COUNTA(E323),2,IF(COUNTA(F323),3,IF(COUNTA(G323),4,IF(COUNTA(H323),5,IF(COUNTA(I323),6,IF(COUNTA(J323),7,IF(COUNTA(K323),8,IF(COUNTA(L323),9,IF(COUNTA(M323),10,IF(COUNTA(N323),11,IF(COUNTA(O323),12,IF(COUNTA(P323),13,IF(COUNTA(Q323),14,IF(COUNTA(R323),15,IF(COUNTA(S323),16,IF(COUNTA(T323),1,IF(COUNTA(U323),2,IF(COUNTA(V323),3,IF(COUNTA(W323),4,IF(COUNTA(X323),5,IF(COUNTA(Y323),6,IF(COUNTA(Z323),7,IF(COUNTA(AA323),8,IF(COUNTA(AB323),9,IF(COUNTA(AC323),10,IF(COUNTA(AD323),11,IF(COUNTA(AE323),12,IF(COUNTA(AF323),13,IF(COUNTA(AG323),14,IF(COUNTA(AH323),15,IF(COUNTA(AI323),16,IF(COUNTA(AJ323),1,IF(COUNTA(AK323),2,IF(COUNTA(AL323),3,IF(COUNTA(AM323),4,IF(COUNTA(AN323),5,IF(COUNTA(AO323),6,IF(COUNTA(AP323),7,IF(COUNTA(AQ323),8,IF(COUNTA(AR323),9,IF(COUNTA(AS323),10,IF(COUNTA(AT323),11,IF(COUNTA(AU323),12,IF(COUNTA(AV323),13,IF(COUNTA(AW323),14,IF(COUNTA(AX323),15,IF(COUNTA(AY323),16,IF(COUNTA(AZ323),1,IF(COUNTA(BA323),2,IF(COUNTA(BB323),3,IF(COUNTA(BC323),4,IF(COUNTA(BD323),5,IF(COUNTA(BE323),6,IF(COUNTA(BF323),7,IF(COUNTA(BG323),8,IF(COUNTA(BH323),9,IF(COUNTA(BI323),10,IF(COUNTA(BJ323),11,IF(COUNTA(BK323),12,IF(COUNTA(BL323),13,IF(COUNTA(BM323),14,IF(COUNTA(BN323),15,IF(COUNTA(BO323),16))))))))))))))))))))))))))))))))))))))))))))))))))))))))))))))))+(IF(COUNTA(BP323),1,IF(COUNTA(BQ323),2,IF(COUNTA(BR323),3,IF(COUNTA(BS323),4,IF(COUNTA(BV323),5,IF(COUNTA(BW323),6,IF(COUNTA(BX323),7,IF(COUNTA(BY323),8,IF(COUNTA(BZ323),9,IF(COUNTA(CA323),10,IF(COUNTA(CB323),11,IF(COUNTA(CC323),12,IF(COUNTA(CD323),13,IF(COUNTA(CE323),14,IF(COUNTA(CF323),15,IF(COUNTA(CG323),16,IF(COUNTA(CH323),1,IF(COUNTA(CI323),2,IF(COUNTA(CJ323),3,IF(COUNTA(CK323),4,IF(COUNTA(CL323),5,IF(COUNTA(CM323),6,IF(COUNTA(CN323),7,IF(COUNTA(CO323),8,IF(COUNTA(CP323),9,IF(COUNTA(CQ323),10,IF(COUNTA(CR323),11,IF(COUNTA(CS323),12,IF(COUNTA(CT323),13,IF(COUNTA(CU323),14,IF(COUNTA(CV323),15,IF(COUNTA(CW323),16)))))))))))))))))))))))))))))))))</f>
        <v>5</v>
      </c>
      <c r="DF323" s="47" t="s">
        <v>24</v>
      </c>
      <c r="DG323" s="48">
        <f t="shared" ref="DG323:DG376" si="23">IF(COUNTA(CW323),16,IF(COUNTA(CV323),15,IF(COUNTA(CU323),14,IF(COUNTA(CT323),13,IF(COUNTA(CS323),12,IF(COUNTA(CR323),11,IF(COUNTA(CQ323),10,IF(COUNTA(CP323),9,IF(COUNTA(CO323),8,IF(COUNTA(CN323),7,IF(COUNTA(CM323),6,IF(COUNTA(CL323),5,IF(COUNTA(CK323),4,IF(COUNTA(CJ323),3,IF(COUNTA(CI323),2,IF(COUNTA(CH323),1,IF(COUNTA(CG323),16,IF(COUNTA(CF323),15,IF(COUNTA(CE323),14,IF(COUNTA(CD323),13,IF(COUNTA(CC323),12,IF(COUNTA(CB323),11,IF(COUNTA(CA323),10,IF(COUNTA(BZ323),9,IF(COUNTA(BY323),8,IF(COUNTA(BX323),7,IF(COUNTA(BW323),6,IF(COUNTA(BV323),5,IF(COUNTA(BS323),4,IF(COUNTA(BR323),3,IF(COUNTA(BQ323),2,IF(COUNTA(BP323),1,IF(COUNTA(BO323),16,IF(COUNTA(BN323),15,IF(COUNTA(BM323),14,IF(COUNTA(BL323),13,IF(COUNTA(BK323),12,IF(COUNTA(BJ323),11,IF(COUNTA(BI323),10,IF(COUNTA(BH323),9,IF(COUNTA(BG323),8,IF(COUNTA(BF323),7,IF(COUNTA(BE323),6,IF(COUNTA(BD323),5,IF(COUNTA(BC323),4,IF(COUNTA(BB323),3,IF(COUNTA(BA323),2,IF(COUNTA(AZ323),1,IF(COUNTA(AY323),16,IF(COUNTA(AX323),15,IF(COUNTA(AW323),14,IF(COUNTA(AV323),13,IF(COUNTA(AU323),12,IF(COUNTA(AT323),11,IF(COUNTA(AS323),10,IF(COUNTA(AR323),9,IF(COUNTA(AQ323),8,IF(COUNTA(AP323),7,IF(COUNTA(AO323),6,IF(COUNTA(AN323),5,IF(COUNTA(AM323),4,IF(COUNTA(AL323),3,IF(COUNTA(AK323),2,IF(COUNTA(AJ323),1)))))))))))))))))))))+IF(COUNTA(AI323),16,IF(COUNTA(AH323),15,IF(COUNTA(AG323),14,IF(COUNTA(AF323),13,IF(COUNTA(AE323),12,IF(COUNTA(AD323),11,IF(COUNTA(AC323),10,IF(COUNTA(AB323),9,IF(COUNTA(AA323),8,IF(COUNTA(Z323),7,IF(COUNTA(Y323),6,IF(COUNTA(X323),5,IF(COUNTA(W323),4,IF(COUNTA(V323),3,IF(COUNTA(U323),2,IF(COUNTA(T323),1))))))))))))))))))))))))))))))))))))))))))))))))))))))))))+IF(COUNTA(S323),16,IF(COUNTA(R323),15,IF(COUNTA(Q323),14,IF(COUNTA(P323),13,IF(COUNTA(O323),12,IF(COUNTA(N323),11,IF(COUNTA(M323),10,IF(COUNTA(L323),9,IF(COUNTA(K323),8,IF(COUNTA(J323),7,IF(COUNTA(I323),6,IF(COUNTA(H323),5,IF(COUNTA(G323),4,IF(COUNTA(F323),3,IF(COUNTA(E323),2,IF(COUNTA(D323),1)))))))))))))))))</f>
        <v>7</v>
      </c>
      <c r="DH323" s="51"/>
      <c r="DI323" s="52"/>
      <c r="DJ323" s="50" t="str">
        <f t="shared" si="20"/>
        <v>D3 Mesin</v>
      </c>
    </row>
    <row r="324" spans="1:114">
      <c r="A324" s="69"/>
      <c r="B324" s="35" t="s">
        <v>537</v>
      </c>
      <c r="C324" s="36" t="s">
        <v>166</v>
      </c>
      <c r="D324" s="37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9"/>
      <c r="T324" s="37" t="s">
        <v>167</v>
      </c>
      <c r="U324" s="38" t="s">
        <v>167</v>
      </c>
      <c r="V324" s="38" t="s">
        <v>167</v>
      </c>
      <c r="W324" s="38" t="s">
        <v>167</v>
      </c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9"/>
      <c r="AJ324" s="37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9"/>
      <c r="AZ324" s="37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9"/>
      <c r="BP324" s="37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9"/>
      <c r="CH324" s="37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9"/>
      <c r="CX324" s="40" t="s">
        <v>270</v>
      </c>
      <c r="CY324" s="41" t="s">
        <v>538</v>
      </c>
      <c r="CZ324" s="42">
        <v>3</v>
      </c>
      <c r="DA324" s="42">
        <v>4</v>
      </c>
      <c r="DB324" s="43"/>
      <c r="DC324" s="44" t="s">
        <v>290</v>
      </c>
      <c r="DD324" s="45" t="str">
        <f t="shared" si="21"/>
        <v>Selasa</v>
      </c>
      <c r="DE324" s="46">
        <f t="shared" si="22"/>
        <v>1</v>
      </c>
      <c r="DF324" s="47" t="s">
        <v>24</v>
      </c>
      <c r="DG324" s="48">
        <f t="shared" si="23"/>
        <v>4</v>
      </c>
      <c r="DH324" s="51"/>
      <c r="DI324" s="52"/>
      <c r="DJ324" s="50" t="str">
        <f t="shared" si="20"/>
        <v xml:space="preserve"> </v>
      </c>
    </row>
    <row r="325" spans="1:114">
      <c r="A325" s="69"/>
      <c r="B325" s="35" t="s">
        <v>537</v>
      </c>
      <c r="C325" s="36" t="s">
        <v>105</v>
      </c>
      <c r="D325" s="37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9"/>
      <c r="T325" s="37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9"/>
      <c r="AJ325" s="37" t="s">
        <v>69</v>
      </c>
      <c r="AK325" s="38" t="s">
        <v>69</v>
      </c>
      <c r="AL325" s="38" t="s">
        <v>69</v>
      </c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9"/>
      <c r="AZ325" s="37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9"/>
      <c r="BP325" s="37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9"/>
      <c r="CH325" s="37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9"/>
      <c r="CX325" s="40" t="s">
        <v>539</v>
      </c>
      <c r="CY325" s="41" t="s">
        <v>383</v>
      </c>
      <c r="CZ325" s="42">
        <v>2</v>
      </c>
      <c r="DA325" s="42">
        <v>3</v>
      </c>
      <c r="DB325" s="43"/>
      <c r="DC325" s="44" t="s">
        <v>95</v>
      </c>
      <c r="DD325" s="45" t="str">
        <f t="shared" si="21"/>
        <v>Rabu</v>
      </c>
      <c r="DE325" s="46">
        <f t="shared" si="22"/>
        <v>1</v>
      </c>
      <c r="DF325" s="47" t="s">
        <v>24</v>
      </c>
      <c r="DG325" s="48">
        <f t="shared" si="23"/>
        <v>3</v>
      </c>
      <c r="DH325" s="51"/>
      <c r="DI325" s="52"/>
      <c r="DJ325" s="50" t="str">
        <f t="shared" si="20"/>
        <v xml:space="preserve"> </v>
      </c>
    </row>
    <row r="326" spans="1:114">
      <c r="A326" s="69"/>
      <c r="B326" s="35" t="s">
        <v>537</v>
      </c>
      <c r="C326" s="36" t="s">
        <v>50</v>
      </c>
      <c r="D326" s="37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9"/>
      <c r="T326" s="37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9"/>
      <c r="AJ326" s="37"/>
      <c r="AK326" s="38"/>
      <c r="AL326" s="38"/>
      <c r="AM326" s="38"/>
      <c r="AN326" s="38" t="s">
        <v>51</v>
      </c>
      <c r="AO326" s="38" t="s">
        <v>51</v>
      </c>
      <c r="AP326" s="38" t="s">
        <v>51</v>
      </c>
      <c r="AQ326" s="38"/>
      <c r="AR326" s="38"/>
      <c r="AS326" s="38"/>
      <c r="AT326" s="38"/>
      <c r="AU326" s="38"/>
      <c r="AV326" s="38"/>
      <c r="AW326" s="38"/>
      <c r="AX326" s="38"/>
      <c r="AY326" s="39"/>
      <c r="AZ326" s="37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9"/>
      <c r="BP326" s="37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9"/>
      <c r="CH326" s="37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9"/>
      <c r="CX326" s="40" t="s">
        <v>540</v>
      </c>
      <c r="CY326" s="41" t="s">
        <v>384</v>
      </c>
      <c r="CZ326" s="42">
        <v>2</v>
      </c>
      <c r="DA326" s="42">
        <v>3</v>
      </c>
      <c r="DB326" s="43"/>
      <c r="DC326" s="44" t="s">
        <v>54</v>
      </c>
      <c r="DD326" s="45" t="str">
        <f t="shared" si="21"/>
        <v>Rabu</v>
      </c>
      <c r="DE326" s="46">
        <f t="shared" si="22"/>
        <v>5</v>
      </c>
      <c r="DF326" s="47" t="s">
        <v>24</v>
      </c>
      <c r="DG326" s="48">
        <f t="shared" si="23"/>
        <v>7</v>
      </c>
      <c r="DH326" s="51"/>
      <c r="DI326" s="52"/>
      <c r="DJ326" s="50" t="str">
        <f t="shared" si="20"/>
        <v>D4 Manufaktur</v>
      </c>
    </row>
    <row r="327" spans="1:114">
      <c r="A327" s="69"/>
      <c r="B327" s="35" t="s">
        <v>537</v>
      </c>
      <c r="C327" s="36" t="s">
        <v>278</v>
      </c>
      <c r="D327" s="37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9"/>
      <c r="T327" s="37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9"/>
      <c r="AJ327" s="37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9"/>
      <c r="AZ327" s="37" t="s">
        <v>279</v>
      </c>
      <c r="BA327" s="38" t="s">
        <v>279</v>
      </c>
      <c r="BB327" s="38" t="s">
        <v>279</v>
      </c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9"/>
      <c r="BP327" s="37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9"/>
      <c r="CH327" s="37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9"/>
      <c r="CX327" s="40"/>
      <c r="CY327" s="41" t="s">
        <v>541</v>
      </c>
      <c r="CZ327" s="42">
        <v>3</v>
      </c>
      <c r="DA327" s="42">
        <v>3</v>
      </c>
      <c r="DB327" s="43"/>
      <c r="DC327" s="44" t="s">
        <v>100</v>
      </c>
      <c r="DD327" s="45" t="str">
        <f t="shared" si="21"/>
        <v>Kamis</v>
      </c>
      <c r="DE327" s="46">
        <f t="shared" si="22"/>
        <v>1</v>
      </c>
      <c r="DF327" s="47" t="s">
        <v>24</v>
      </c>
      <c r="DG327" s="48">
        <f t="shared" si="23"/>
        <v>3</v>
      </c>
      <c r="DH327" s="51"/>
      <c r="DI327" s="52"/>
      <c r="DJ327" s="50" t="str">
        <f t="shared" si="20"/>
        <v xml:space="preserve"> </v>
      </c>
    </row>
    <row r="328" spans="1:114" ht="15" thickBot="1">
      <c r="A328" s="69"/>
      <c r="B328" s="93" t="s">
        <v>537</v>
      </c>
      <c r="C328" s="200" t="s">
        <v>196</v>
      </c>
      <c r="D328" s="201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3"/>
      <c r="T328" s="201"/>
      <c r="U328" s="202"/>
      <c r="V328" s="202"/>
      <c r="W328" s="202"/>
      <c r="X328" s="202"/>
      <c r="Y328" s="202"/>
      <c r="Z328" s="202"/>
      <c r="AA328" s="202"/>
      <c r="AB328" s="202"/>
      <c r="AC328" s="202"/>
      <c r="AD328" s="202"/>
      <c r="AE328" s="202"/>
      <c r="AF328" s="202"/>
      <c r="AG328" s="202"/>
      <c r="AH328" s="202"/>
      <c r="AI328" s="203"/>
      <c r="AJ328" s="201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3"/>
      <c r="AZ328" s="201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  <c r="BL328" s="202"/>
      <c r="BM328" s="202"/>
      <c r="BN328" s="202"/>
      <c r="BO328" s="203"/>
      <c r="BP328" s="201"/>
      <c r="BQ328" s="202"/>
      <c r="BR328" s="202"/>
      <c r="BS328" s="202"/>
      <c r="BT328" s="202"/>
      <c r="BU328" s="202"/>
      <c r="BV328" s="202"/>
      <c r="BW328" s="202"/>
      <c r="BX328" s="202"/>
      <c r="BY328" s="202"/>
      <c r="BZ328" s="202"/>
      <c r="CA328" s="202"/>
      <c r="CB328" s="202"/>
      <c r="CC328" s="202"/>
      <c r="CD328" s="202"/>
      <c r="CE328" s="202"/>
      <c r="CF328" s="202"/>
      <c r="CG328" s="203"/>
      <c r="CH328" s="201"/>
      <c r="CI328" s="202"/>
      <c r="CJ328" s="202"/>
      <c r="CK328" s="202"/>
      <c r="CL328" s="202"/>
      <c r="CM328" s="202"/>
      <c r="CN328" s="202"/>
      <c r="CO328" s="202"/>
      <c r="CP328" s="202"/>
      <c r="CQ328" s="202"/>
      <c r="CR328" s="202"/>
      <c r="CS328" s="202"/>
      <c r="CT328" s="202"/>
      <c r="CU328" s="202"/>
      <c r="CV328" s="202"/>
      <c r="CW328" s="203"/>
      <c r="CX328" s="101"/>
      <c r="CY328" s="102" t="s">
        <v>541</v>
      </c>
      <c r="CZ328" s="204">
        <v>3</v>
      </c>
      <c r="DA328" s="204">
        <v>3</v>
      </c>
      <c r="DB328" s="205"/>
      <c r="DC328" s="206" t="s">
        <v>198</v>
      </c>
      <c r="DD328" s="207" t="str">
        <f t="shared" si="21"/>
        <v xml:space="preserve"> </v>
      </c>
      <c r="DE328" s="208">
        <f t="shared" si="22"/>
        <v>0</v>
      </c>
      <c r="DF328" s="209" t="s">
        <v>24</v>
      </c>
      <c r="DG328" s="210">
        <f t="shared" si="23"/>
        <v>0</v>
      </c>
      <c r="DH328" s="211"/>
      <c r="DI328" s="212"/>
      <c r="DJ328" s="213" t="str">
        <f t="shared" si="20"/>
        <v xml:space="preserve"> </v>
      </c>
    </row>
    <row r="329" spans="1:114">
      <c r="A329" s="69">
        <v>67</v>
      </c>
      <c r="B329" s="117" t="s">
        <v>542</v>
      </c>
      <c r="C329" s="20" t="s">
        <v>43</v>
      </c>
      <c r="D329" s="21"/>
      <c r="E329" s="22"/>
      <c r="F329" s="22"/>
      <c r="G329" s="22"/>
      <c r="H329" s="22"/>
      <c r="I329" s="22"/>
      <c r="J329" s="22" t="s">
        <v>101</v>
      </c>
      <c r="K329" s="22" t="s">
        <v>101</v>
      </c>
      <c r="L329" s="22" t="s">
        <v>101</v>
      </c>
      <c r="M329" s="22" t="s">
        <v>101</v>
      </c>
      <c r="N329" s="22"/>
      <c r="O329" s="22"/>
      <c r="P329" s="22"/>
      <c r="Q329" s="22"/>
      <c r="R329" s="22"/>
      <c r="S329" s="23"/>
      <c r="T329" s="21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3"/>
      <c r="AJ329" s="21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3"/>
      <c r="AZ329" s="21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3"/>
      <c r="BP329" s="21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3"/>
      <c r="CH329" s="21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3"/>
      <c r="CX329" s="24" t="s">
        <v>543</v>
      </c>
      <c r="CY329" s="25" t="s">
        <v>544</v>
      </c>
      <c r="CZ329" s="26">
        <v>2</v>
      </c>
      <c r="DA329" s="26">
        <v>4</v>
      </c>
      <c r="DB329" s="70"/>
      <c r="DC329" s="28" t="s">
        <v>104</v>
      </c>
      <c r="DD329" s="29" t="str">
        <f t="shared" si="21"/>
        <v>Senin</v>
      </c>
      <c r="DE329" s="30">
        <f t="shared" si="22"/>
        <v>7</v>
      </c>
      <c r="DF329" s="31" t="s">
        <v>24</v>
      </c>
      <c r="DG329" s="32">
        <f t="shared" si="23"/>
        <v>10</v>
      </c>
      <c r="DH329" s="95">
        <f>SUM(CZ329:CZ332)</f>
        <v>8</v>
      </c>
      <c r="DI329" s="33">
        <f>SUM(DA329:DA332)</f>
        <v>16</v>
      </c>
      <c r="DJ329" s="34" t="str">
        <f t="shared" si="20"/>
        <v>D4 Manufaktur</v>
      </c>
    </row>
    <row r="330" spans="1:114">
      <c r="A330" s="69"/>
      <c r="B330" s="35" t="s">
        <v>542</v>
      </c>
      <c r="C330" s="36" t="s">
        <v>60</v>
      </c>
      <c r="D330" s="37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9"/>
      <c r="T330" s="37" t="s">
        <v>61</v>
      </c>
      <c r="U330" s="38" t="s">
        <v>61</v>
      </c>
      <c r="V330" s="38" t="s">
        <v>61</v>
      </c>
      <c r="W330" s="38" t="s">
        <v>61</v>
      </c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9"/>
      <c r="AJ330" s="37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9"/>
      <c r="AZ330" s="37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9"/>
      <c r="BP330" s="37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9"/>
      <c r="CH330" s="37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9"/>
      <c r="CX330" s="40" t="s">
        <v>276</v>
      </c>
      <c r="CY330" s="41" t="s">
        <v>545</v>
      </c>
      <c r="CZ330" s="42">
        <v>2</v>
      </c>
      <c r="DA330" s="42">
        <v>4</v>
      </c>
      <c r="DB330" s="43"/>
      <c r="DC330" s="44" t="s">
        <v>122</v>
      </c>
      <c r="DD330" s="45" t="str">
        <f t="shared" si="21"/>
        <v>Selasa</v>
      </c>
      <c r="DE330" s="46">
        <f t="shared" si="22"/>
        <v>1</v>
      </c>
      <c r="DF330" s="47" t="s">
        <v>24</v>
      </c>
      <c r="DG330" s="48">
        <f t="shared" si="23"/>
        <v>4</v>
      </c>
      <c r="DH330" s="49"/>
      <c r="DI330" s="49"/>
      <c r="DJ330" s="50" t="str">
        <f t="shared" si="20"/>
        <v>D3 Mesin (Produksi)</v>
      </c>
    </row>
    <row r="331" spans="1:114">
      <c r="A331" s="69"/>
      <c r="B331" s="35" t="s">
        <v>542</v>
      </c>
      <c r="C331" s="36" t="s">
        <v>64</v>
      </c>
      <c r="D331" s="37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9"/>
      <c r="T331" s="37"/>
      <c r="U331" s="38"/>
      <c r="V331" s="38"/>
      <c r="W331" s="38"/>
      <c r="X331" s="38" t="s">
        <v>65</v>
      </c>
      <c r="Y331" s="38" t="s">
        <v>65</v>
      </c>
      <c r="Z331" s="38" t="s">
        <v>65</v>
      </c>
      <c r="AA331" s="38" t="s">
        <v>65</v>
      </c>
      <c r="AB331" s="38"/>
      <c r="AC331" s="38"/>
      <c r="AD331" s="38"/>
      <c r="AE331" s="38"/>
      <c r="AF331" s="38"/>
      <c r="AG331" s="38"/>
      <c r="AH331" s="38"/>
      <c r="AI331" s="39"/>
      <c r="AJ331" s="37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9"/>
      <c r="AZ331" s="37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9"/>
      <c r="BP331" s="37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9"/>
      <c r="CH331" s="37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9"/>
      <c r="CX331" s="40" t="s">
        <v>276</v>
      </c>
      <c r="CY331" s="41" t="s">
        <v>545</v>
      </c>
      <c r="CZ331" s="42">
        <v>2</v>
      </c>
      <c r="DA331" s="42">
        <v>4</v>
      </c>
      <c r="DB331" s="43"/>
      <c r="DC331" s="44" t="s">
        <v>313</v>
      </c>
      <c r="DD331" s="45" t="str">
        <f t="shared" si="21"/>
        <v>Selasa</v>
      </c>
      <c r="DE331" s="46">
        <f t="shared" si="22"/>
        <v>5</v>
      </c>
      <c r="DF331" s="47" t="s">
        <v>24</v>
      </c>
      <c r="DG331" s="48">
        <f t="shared" si="23"/>
        <v>8</v>
      </c>
      <c r="DH331" s="49"/>
      <c r="DI331" s="49"/>
      <c r="DJ331" s="50" t="str">
        <f t="shared" si="20"/>
        <v>D3 Mesin (Produksi)</v>
      </c>
    </row>
    <row r="332" spans="1:114" ht="15" thickBot="1">
      <c r="A332" s="69"/>
      <c r="B332" s="53" t="s">
        <v>542</v>
      </c>
      <c r="C332" s="54" t="s">
        <v>73</v>
      </c>
      <c r="D332" s="55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7"/>
      <c r="T332" s="55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7"/>
      <c r="AJ332" s="55"/>
      <c r="AK332" s="56"/>
      <c r="AL332" s="56"/>
      <c r="AM332" s="56"/>
      <c r="AN332" s="56" t="s">
        <v>92</v>
      </c>
      <c r="AO332" s="56" t="s">
        <v>92</v>
      </c>
      <c r="AP332" s="56" t="s">
        <v>92</v>
      </c>
      <c r="AQ332" s="56" t="s">
        <v>92</v>
      </c>
      <c r="AR332" s="56"/>
      <c r="AS332" s="56"/>
      <c r="AT332" s="56"/>
      <c r="AU332" s="56"/>
      <c r="AV332" s="56"/>
      <c r="AW332" s="56"/>
      <c r="AX332" s="56"/>
      <c r="AY332" s="57"/>
      <c r="AZ332" s="55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7"/>
      <c r="BP332" s="55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7"/>
      <c r="CH332" s="55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7"/>
      <c r="CX332" s="58" t="s">
        <v>354</v>
      </c>
      <c r="CY332" s="59" t="s">
        <v>355</v>
      </c>
      <c r="CZ332" s="60">
        <v>2</v>
      </c>
      <c r="DA332" s="60">
        <v>4</v>
      </c>
      <c r="DB332" s="61"/>
      <c r="DC332" s="62" t="s">
        <v>356</v>
      </c>
      <c r="DD332" s="63" t="str">
        <f t="shared" si="21"/>
        <v>Rabu</v>
      </c>
      <c r="DE332" s="64">
        <f t="shared" si="22"/>
        <v>5</v>
      </c>
      <c r="DF332" s="65" t="s">
        <v>24</v>
      </c>
      <c r="DG332" s="66">
        <f t="shared" si="23"/>
        <v>8</v>
      </c>
      <c r="DH332" s="67"/>
      <c r="DI332" s="67"/>
      <c r="DJ332" s="68" t="str">
        <f t="shared" si="20"/>
        <v>D3 Mesin (Perawatan)</v>
      </c>
    </row>
    <row r="333" spans="1:114" ht="15" thickBot="1">
      <c r="A333" s="69">
        <v>68</v>
      </c>
      <c r="B333" s="106" t="s">
        <v>546</v>
      </c>
      <c r="C333" s="107" t="s">
        <v>38</v>
      </c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10"/>
      <c r="T333" s="108" t="s">
        <v>39</v>
      </c>
      <c r="U333" s="109" t="s">
        <v>39</v>
      </c>
      <c r="V333" s="109" t="s">
        <v>39</v>
      </c>
      <c r="W333" s="109" t="s">
        <v>39</v>
      </c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10"/>
      <c r="AJ333" s="108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10"/>
      <c r="AZ333" s="108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10"/>
      <c r="BP333" s="108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10"/>
      <c r="CH333" s="108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10"/>
      <c r="CX333" s="214"/>
      <c r="CY333" s="215" t="s">
        <v>547</v>
      </c>
      <c r="CZ333" s="111">
        <v>2</v>
      </c>
      <c r="DA333" s="111">
        <v>4</v>
      </c>
      <c r="DB333" s="112"/>
      <c r="DC333" s="113" t="s">
        <v>41</v>
      </c>
      <c r="DD333" s="216" t="str">
        <f t="shared" si="21"/>
        <v>Selasa</v>
      </c>
      <c r="DE333" s="217">
        <f t="shared" si="22"/>
        <v>1</v>
      </c>
      <c r="DF333" s="218" t="s">
        <v>24</v>
      </c>
      <c r="DG333" s="219">
        <f t="shared" si="23"/>
        <v>4</v>
      </c>
      <c r="DH333" s="220">
        <f>SUM(CZ333)</f>
        <v>2</v>
      </c>
      <c r="DI333" s="220">
        <f>SUM(DA333)</f>
        <v>4</v>
      </c>
      <c r="DJ333" s="221" t="str">
        <f t="shared" si="20"/>
        <v>D4 Manufaktur</v>
      </c>
    </row>
    <row r="334" spans="1:114" ht="15" thickBot="1">
      <c r="A334" s="69">
        <v>69</v>
      </c>
      <c r="B334" s="19" t="s">
        <v>548</v>
      </c>
      <c r="C334" s="20" t="s">
        <v>204</v>
      </c>
      <c r="D334" s="21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3"/>
      <c r="T334" s="21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3"/>
      <c r="AJ334" s="21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3"/>
      <c r="AZ334" s="21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3"/>
      <c r="BP334" s="21"/>
      <c r="BQ334" s="22"/>
      <c r="BR334" s="22"/>
      <c r="BS334" s="22"/>
      <c r="BT334" s="22"/>
      <c r="BU334" s="22"/>
      <c r="BV334" s="22" t="s">
        <v>222</v>
      </c>
      <c r="BW334" s="22" t="s">
        <v>222</v>
      </c>
      <c r="BX334" s="22" t="s">
        <v>222</v>
      </c>
      <c r="BY334" s="22" t="s">
        <v>222</v>
      </c>
      <c r="BZ334" s="22"/>
      <c r="CA334" s="22"/>
      <c r="CB334" s="22"/>
      <c r="CC334" s="22"/>
      <c r="CD334" s="22"/>
      <c r="CE334" s="22"/>
      <c r="CF334" s="22"/>
      <c r="CG334" s="23"/>
      <c r="CH334" s="21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3"/>
      <c r="CX334" s="24" t="s">
        <v>446</v>
      </c>
      <c r="CY334" s="25" t="s">
        <v>363</v>
      </c>
      <c r="CZ334" s="26">
        <v>2</v>
      </c>
      <c r="DA334" s="26">
        <v>4</v>
      </c>
      <c r="DB334" s="27"/>
      <c r="DC334" s="28" t="s">
        <v>72</v>
      </c>
      <c r="DD334" s="29" t="str">
        <f t="shared" si="21"/>
        <v>Jumat</v>
      </c>
      <c r="DE334" s="30">
        <f t="shared" si="22"/>
        <v>5</v>
      </c>
      <c r="DF334" s="31" t="s">
        <v>24</v>
      </c>
      <c r="DG334" s="32">
        <f t="shared" si="23"/>
        <v>8</v>
      </c>
      <c r="DH334" s="95">
        <f>SUM(CZ334:CZ334)</f>
        <v>2</v>
      </c>
      <c r="DI334" s="95">
        <f>SUM(DA334:DA334)</f>
        <v>4</v>
      </c>
      <c r="DJ334" s="34" t="str">
        <f t="shared" si="20"/>
        <v>D3 Mesin (Produksi)</v>
      </c>
    </row>
    <row r="335" spans="1:114">
      <c r="A335" s="69">
        <v>70</v>
      </c>
      <c r="B335" s="19" t="s">
        <v>549</v>
      </c>
      <c r="C335" s="20" t="s">
        <v>60</v>
      </c>
      <c r="D335" s="21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3"/>
      <c r="T335" s="21"/>
      <c r="U335" s="22"/>
      <c r="V335" s="22"/>
      <c r="W335" s="22"/>
      <c r="X335" s="22" t="s">
        <v>61</v>
      </c>
      <c r="Y335" s="22" t="s">
        <v>61</v>
      </c>
      <c r="Z335" s="22" t="s">
        <v>61</v>
      </c>
      <c r="AA335" s="22" t="s">
        <v>61</v>
      </c>
      <c r="AB335" s="22"/>
      <c r="AC335" s="22"/>
      <c r="AD335" s="22"/>
      <c r="AE335" s="22"/>
      <c r="AF335" s="22"/>
      <c r="AG335" s="22"/>
      <c r="AH335" s="22"/>
      <c r="AI335" s="23"/>
      <c r="AJ335" s="21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3"/>
      <c r="AZ335" s="21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3"/>
      <c r="BP335" s="21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3"/>
      <c r="CH335" s="21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3"/>
      <c r="CX335" s="24" t="s">
        <v>550</v>
      </c>
      <c r="CY335" s="25" t="s">
        <v>551</v>
      </c>
      <c r="CZ335" s="26">
        <v>2</v>
      </c>
      <c r="DA335" s="26">
        <v>4</v>
      </c>
      <c r="DB335" s="70"/>
      <c r="DC335" s="28" t="s">
        <v>122</v>
      </c>
      <c r="DD335" s="29" t="str">
        <f t="shared" si="21"/>
        <v>Selasa</v>
      </c>
      <c r="DE335" s="30">
        <f t="shared" si="22"/>
        <v>5</v>
      </c>
      <c r="DF335" s="31" t="s">
        <v>24</v>
      </c>
      <c r="DG335" s="32">
        <f t="shared" si="23"/>
        <v>8</v>
      </c>
      <c r="DH335" s="95">
        <f>SUM(CZ335:CZ336)</f>
        <v>4</v>
      </c>
      <c r="DI335" s="95">
        <f>SUM(DA335:DA336)</f>
        <v>8</v>
      </c>
      <c r="DJ335" s="34" t="str">
        <f t="shared" si="20"/>
        <v>D3 Mesin (Produksi)</v>
      </c>
    </row>
    <row r="336" spans="1:114" ht="15" thickBot="1">
      <c r="A336" s="69"/>
      <c r="B336" s="53" t="s">
        <v>549</v>
      </c>
      <c r="C336" s="54" t="s">
        <v>64</v>
      </c>
      <c r="D336" s="55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7"/>
      <c r="T336" s="55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7"/>
      <c r="AJ336" s="55" t="s">
        <v>65</v>
      </c>
      <c r="AK336" s="56" t="s">
        <v>65</v>
      </c>
      <c r="AL336" s="56" t="s">
        <v>65</v>
      </c>
      <c r="AM336" s="56" t="s">
        <v>65</v>
      </c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7"/>
      <c r="AZ336" s="55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7"/>
      <c r="BP336" s="55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7"/>
      <c r="CH336" s="55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7"/>
      <c r="CX336" s="58" t="s">
        <v>550</v>
      </c>
      <c r="CY336" s="59" t="s">
        <v>551</v>
      </c>
      <c r="CZ336" s="60">
        <v>2</v>
      </c>
      <c r="DA336" s="60">
        <v>4</v>
      </c>
      <c r="DB336" s="61"/>
      <c r="DC336" s="62" t="s">
        <v>117</v>
      </c>
      <c r="DD336" s="63" t="str">
        <f t="shared" si="21"/>
        <v>Rabu</v>
      </c>
      <c r="DE336" s="64">
        <f t="shared" si="22"/>
        <v>1</v>
      </c>
      <c r="DF336" s="65" t="s">
        <v>24</v>
      </c>
      <c r="DG336" s="66">
        <f t="shared" si="23"/>
        <v>4</v>
      </c>
      <c r="DH336" s="67"/>
      <c r="DI336" s="67"/>
      <c r="DJ336" s="68" t="str">
        <f t="shared" si="20"/>
        <v>D3 Mesin (Produksi)</v>
      </c>
    </row>
    <row r="337" spans="1:114">
      <c r="A337" s="69">
        <v>71</v>
      </c>
      <c r="B337" s="117" t="s">
        <v>552</v>
      </c>
      <c r="C337" s="20" t="s">
        <v>32</v>
      </c>
      <c r="D337" s="21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3"/>
      <c r="T337" s="21" t="s">
        <v>33</v>
      </c>
      <c r="U337" s="22" t="s">
        <v>33</v>
      </c>
      <c r="V337" s="22" t="s">
        <v>33</v>
      </c>
      <c r="W337" s="22" t="s">
        <v>33</v>
      </c>
      <c r="X337" s="22" t="s">
        <v>33</v>
      </c>
      <c r="Y337" s="22" t="s">
        <v>33</v>
      </c>
      <c r="Z337" s="22" t="s">
        <v>33</v>
      </c>
      <c r="AA337" s="22" t="s">
        <v>33</v>
      </c>
      <c r="AB337" s="22"/>
      <c r="AC337" s="22"/>
      <c r="AD337" s="22"/>
      <c r="AE337" s="22"/>
      <c r="AF337" s="22"/>
      <c r="AG337" s="22"/>
      <c r="AH337" s="22"/>
      <c r="AI337" s="23"/>
      <c r="AJ337" s="21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3"/>
      <c r="AZ337" s="21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3"/>
      <c r="BP337" s="21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3"/>
      <c r="CH337" s="21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3"/>
      <c r="CX337" s="24" t="s">
        <v>553</v>
      </c>
      <c r="CY337" s="25" t="s">
        <v>554</v>
      </c>
      <c r="CZ337" s="26">
        <v>4</v>
      </c>
      <c r="DA337" s="26">
        <v>8</v>
      </c>
      <c r="DB337" s="70"/>
      <c r="DC337" s="28" t="s">
        <v>34</v>
      </c>
      <c r="DD337" s="29" t="str">
        <f t="shared" si="21"/>
        <v>Selasa</v>
      </c>
      <c r="DE337" s="30">
        <f t="shared" si="22"/>
        <v>1</v>
      </c>
      <c r="DF337" s="31" t="s">
        <v>24</v>
      </c>
      <c r="DG337" s="32">
        <f t="shared" si="23"/>
        <v>8</v>
      </c>
      <c r="DH337" s="95">
        <f>SUM(CZ337:CZ338)</f>
        <v>8</v>
      </c>
      <c r="DI337" s="95">
        <f>SUM(DA337:DA338)</f>
        <v>16</v>
      </c>
      <c r="DJ337" s="34" t="str">
        <f t="shared" si="20"/>
        <v>D3 Alat Berat</v>
      </c>
    </row>
    <row r="338" spans="1:114" ht="15" thickBot="1">
      <c r="A338" s="69"/>
      <c r="B338" s="53" t="s">
        <v>552</v>
      </c>
      <c r="C338" s="54" t="s">
        <v>19</v>
      </c>
      <c r="D338" s="55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7"/>
      <c r="T338" s="55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7"/>
      <c r="AJ338" s="55" t="s">
        <v>20</v>
      </c>
      <c r="AK338" s="56" t="s">
        <v>20</v>
      </c>
      <c r="AL338" s="56" t="s">
        <v>20</v>
      </c>
      <c r="AM338" s="56" t="s">
        <v>20</v>
      </c>
      <c r="AN338" s="56" t="s">
        <v>20</v>
      </c>
      <c r="AO338" s="56" t="s">
        <v>20</v>
      </c>
      <c r="AP338" s="56" t="s">
        <v>20</v>
      </c>
      <c r="AQ338" s="56" t="s">
        <v>20</v>
      </c>
      <c r="AR338" s="56"/>
      <c r="AS338" s="56"/>
      <c r="AT338" s="56"/>
      <c r="AU338" s="56"/>
      <c r="AV338" s="56"/>
      <c r="AW338" s="56"/>
      <c r="AX338" s="56"/>
      <c r="AY338" s="57"/>
      <c r="AZ338" s="55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7"/>
      <c r="BP338" s="55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7"/>
      <c r="CH338" s="55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7"/>
      <c r="CX338" s="135" t="s">
        <v>555</v>
      </c>
      <c r="CY338" s="59" t="s">
        <v>554</v>
      </c>
      <c r="CZ338" s="60">
        <v>4</v>
      </c>
      <c r="DA338" s="60">
        <v>8</v>
      </c>
      <c r="DB338" s="61"/>
      <c r="DC338" s="62" t="s">
        <v>23</v>
      </c>
      <c r="DD338" s="63" t="str">
        <f t="shared" si="21"/>
        <v>Rabu</v>
      </c>
      <c r="DE338" s="64">
        <f t="shared" si="22"/>
        <v>1</v>
      </c>
      <c r="DF338" s="65" t="s">
        <v>24</v>
      </c>
      <c r="DG338" s="66">
        <f t="shared" si="23"/>
        <v>8</v>
      </c>
      <c r="DH338" s="67"/>
      <c r="DI338" s="67"/>
      <c r="DJ338" s="68" t="str">
        <f t="shared" si="20"/>
        <v>D3 Alat Berat</v>
      </c>
    </row>
    <row r="339" spans="1:114">
      <c r="A339" s="69">
        <v>72</v>
      </c>
      <c r="B339" s="19" t="s">
        <v>556</v>
      </c>
      <c r="C339" s="20" t="s">
        <v>140</v>
      </c>
      <c r="D339" s="21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3"/>
      <c r="T339" s="21" t="s">
        <v>142</v>
      </c>
      <c r="U339" s="22" t="s">
        <v>142</v>
      </c>
      <c r="V339" s="22" t="s">
        <v>142</v>
      </c>
      <c r="W339" s="22" t="s">
        <v>142</v>
      </c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3"/>
      <c r="AJ339" s="21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3"/>
      <c r="AZ339" s="21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3"/>
      <c r="BP339" s="21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3"/>
      <c r="CH339" s="21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3"/>
      <c r="CX339" s="24" t="s">
        <v>535</v>
      </c>
      <c r="CY339" s="25" t="s">
        <v>536</v>
      </c>
      <c r="CZ339" s="26">
        <v>2</v>
      </c>
      <c r="DA339" s="26">
        <v>4</v>
      </c>
      <c r="DB339" s="70"/>
      <c r="DC339" s="28" t="s">
        <v>187</v>
      </c>
      <c r="DD339" s="29" t="str">
        <f t="shared" si="21"/>
        <v>Selasa</v>
      </c>
      <c r="DE339" s="30">
        <f t="shared" si="22"/>
        <v>1</v>
      </c>
      <c r="DF339" s="31" t="s">
        <v>24</v>
      </c>
      <c r="DG339" s="32">
        <f t="shared" si="23"/>
        <v>4</v>
      </c>
      <c r="DH339" s="95">
        <f>SUM(CZ339:CZ341)</f>
        <v>8</v>
      </c>
      <c r="DI339" s="95">
        <f>SUM(DA339:DA341)</f>
        <v>16</v>
      </c>
      <c r="DJ339" s="34" t="str">
        <f t="shared" si="20"/>
        <v>D3 Mesin</v>
      </c>
    </row>
    <row r="340" spans="1:114">
      <c r="A340" s="69"/>
      <c r="B340" s="96" t="s">
        <v>556</v>
      </c>
      <c r="C340" s="97" t="s">
        <v>158</v>
      </c>
      <c r="D340" s="98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100"/>
      <c r="T340" s="98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100"/>
      <c r="AJ340" s="98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100"/>
      <c r="AZ340" s="98"/>
      <c r="BA340" s="99"/>
      <c r="BB340" s="99"/>
      <c r="BC340" s="99"/>
      <c r="BD340" s="99" t="s">
        <v>159</v>
      </c>
      <c r="BE340" s="99" t="s">
        <v>159</v>
      </c>
      <c r="BF340" s="99" t="s">
        <v>159</v>
      </c>
      <c r="BG340" s="99" t="s">
        <v>159</v>
      </c>
      <c r="BH340" s="99"/>
      <c r="BI340" s="99"/>
      <c r="BJ340" s="99"/>
      <c r="BK340" s="99"/>
      <c r="BL340" s="99"/>
      <c r="BM340" s="99"/>
      <c r="BN340" s="99"/>
      <c r="BO340" s="100"/>
      <c r="BP340" s="98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100"/>
      <c r="CH340" s="98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  <c r="CW340" s="100"/>
      <c r="CX340" s="157" t="s">
        <v>535</v>
      </c>
      <c r="CY340" s="158" t="s">
        <v>536</v>
      </c>
      <c r="CZ340" s="103">
        <v>2</v>
      </c>
      <c r="DA340" s="103">
        <v>4</v>
      </c>
      <c r="DB340" s="104"/>
      <c r="DC340" s="105" t="s">
        <v>323</v>
      </c>
      <c r="DD340" s="159" t="str">
        <f t="shared" si="21"/>
        <v>Kamis</v>
      </c>
      <c r="DE340" s="160">
        <f t="shared" si="22"/>
        <v>5</v>
      </c>
      <c r="DF340" s="69" t="s">
        <v>24</v>
      </c>
      <c r="DG340" s="161">
        <f t="shared" si="23"/>
        <v>8</v>
      </c>
      <c r="DH340" s="174">
        <f>SUM(CZ340:CZ342)</f>
        <v>8</v>
      </c>
      <c r="DI340" s="174">
        <f>SUM(DA340:DA342)</f>
        <v>15</v>
      </c>
      <c r="DJ340" s="163" t="str">
        <f t="shared" si="20"/>
        <v>D3 Mesin</v>
      </c>
    </row>
    <row r="341" spans="1:114" ht="15" thickBot="1">
      <c r="A341" s="69"/>
      <c r="B341" s="74" t="s">
        <v>556</v>
      </c>
      <c r="C341" s="54" t="s">
        <v>171</v>
      </c>
      <c r="D341" s="55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7"/>
      <c r="T341" s="55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7"/>
      <c r="AJ341" s="55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7"/>
      <c r="AZ341" s="55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7"/>
      <c r="BP341" s="55" t="s">
        <v>172</v>
      </c>
      <c r="BQ341" s="56" t="s">
        <v>172</v>
      </c>
      <c r="BR341" s="56" t="s">
        <v>172</v>
      </c>
      <c r="BS341" s="56" t="s">
        <v>172</v>
      </c>
      <c r="BT341" s="56"/>
      <c r="BU341" s="56"/>
      <c r="BV341" s="56" t="s">
        <v>172</v>
      </c>
      <c r="BW341" s="56" t="s">
        <v>172</v>
      </c>
      <c r="BX341" s="56" t="s">
        <v>172</v>
      </c>
      <c r="BY341" s="56" t="s">
        <v>172</v>
      </c>
      <c r="BZ341" s="56"/>
      <c r="CA341" s="56"/>
      <c r="CB341" s="56"/>
      <c r="CC341" s="56"/>
      <c r="CD341" s="56"/>
      <c r="CE341" s="56"/>
      <c r="CF341" s="56"/>
      <c r="CG341" s="57"/>
      <c r="CH341" s="55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7"/>
      <c r="CX341" s="152" t="s">
        <v>311</v>
      </c>
      <c r="CY341" s="75" t="s">
        <v>312</v>
      </c>
      <c r="CZ341" s="60">
        <v>4</v>
      </c>
      <c r="DA341" s="60">
        <v>8</v>
      </c>
      <c r="DB341" s="60"/>
      <c r="DC341" s="60" t="s">
        <v>313</v>
      </c>
      <c r="DD341" s="61" t="str">
        <f t="shared" si="21"/>
        <v>Jumat</v>
      </c>
      <c r="DE341" s="154">
        <f t="shared" si="22"/>
        <v>1</v>
      </c>
      <c r="DF341" s="129" t="s">
        <v>24</v>
      </c>
      <c r="DG341" s="66">
        <f t="shared" si="23"/>
        <v>8</v>
      </c>
      <c r="DH341" s="67"/>
      <c r="DI341" s="67"/>
      <c r="DJ341" s="68" t="str">
        <f t="shared" si="20"/>
        <v>D4 Pembangkit</v>
      </c>
    </row>
    <row r="342" spans="1:114" ht="15" thickBot="1">
      <c r="A342" s="69">
        <v>73</v>
      </c>
      <c r="B342" s="156" t="s">
        <v>557</v>
      </c>
      <c r="C342" s="97" t="s">
        <v>234</v>
      </c>
      <c r="D342" s="98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100"/>
      <c r="T342" s="98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100"/>
      <c r="AJ342" s="98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100"/>
      <c r="AZ342" s="98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100"/>
      <c r="BP342" s="98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100"/>
      <c r="CH342" s="98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  <c r="CW342" s="100"/>
      <c r="CX342" s="157"/>
      <c r="CY342" s="158" t="s">
        <v>433</v>
      </c>
      <c r="CZ342" s="103">
        <v>2</v>
      </c>
      <c r="DA342" s="103">
        <v>3</v>
      </c>
      <c r="DB342" s="104"/>
      <c r="DC342" s="105" t="s">
        <v>198</v>
      </c>
      <c r="DD342" s="159" t="str">
        <f t="shared" si="21"/>
        <v xml:space="preserve"> </v>
      </c>
      <c r="DE342" s="160">
        <f t="shared" si="22"/>
        <v>0</v>
      </c>
      <c r="DF342" s="69" t="s">
        <v>24</v>
      </c>
      <c r="DG342" s="161">
        <f t="shared" si="23"/>
        <v>0</v>
      </c>
      <c r="DH342" s="174">
        <f>SUM(CZ342)</f>
        <v>2</v>
      </c>
      <c r="DI342" s="222">
        <f>SUM(DA342)</f>
        <v>3</v>
      </c>
      <c r="DJ342" s="163" t="str">
        <f t="shared" si="20"/>
        <v xml:space="preserve"> </v>
      </c>
    </row>
    <row r="343" spans="1:114" ht="15" thickBot="1">
      <c r="A343" s="69">
        <v>74</v>
      </c>
      <c r="B343" s="223" t="s">
        <v>558</v>
      </c>
      <c r="C343" s="224" t="s">
        <v>181</v>
      </c>
      <c r="D343" s="225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7"/>
      <c r="T343" s="225"/>
      <c r="U343" s="226"/>
      <c r="V343" s="226"/>
      <c r="W343" s="226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7"/>
      <c r="AJ343" s="225"/>
      <c r="AK343" s="226"/>
      <c r="AL343" s="226"/>
      <c r="AM343" s="226"/>
      <c r="AN343" s="226"/>
      <c r="AO343" s="226"/>
      <c r="AP343" s="226"/>
      <c r="AQ343" s="226"/>
      <c r="AR343" s="226"/>
      <c r="AS343" s="226"/>
      <c r="AT343" s="226"/>
      <c r="AU343" s="226"/>
      <c r="AV343" s="226"/>
      <c r="AW343" s="226"/>
      <c r="AX343" s="226"/>
      <c r="AY343" s="227"/>
      <c r="AZ343" s="225"/>
      <c r="BA343" s="226"/>
      <c r="BB343" s="226"/>
      <c r="BC343" s="226"/>
      <c r="BD343" s="226" t="s">
        <v>182</v>
      </c>
      <c r="BE343" s="226" t="s">
        <v>182</v>
      </c>
      <c r="BF343" s="226" t="s">
        <v>182</v>
      </c>
      <c r="BG343" s="226" t="s">
        <v>182</v>
      </c>
      <c r="BH343" s="226"/>
      <c r="BI343" s="226"/>
      <c r="BJ343" s="226"/>
      <c r="BK343" s="226"/>
      <c r="BL343" s="226"/>
      <c r="BM343" s="226"/>
      <c r="BN343" s="226"/>
      <c r="BO343" s="227"/>
      <c r="BP343" s="225"/>
      <c r="BQ343" s="226"/>
      <c r="BR343" s="226"/>
      <c r="BS343" s="226"/>
      <c r="BT343" s="226"/>
      <c r="BU343" s="226"/>
      <c r="BV343" s="226"/>
      <c r="BW343" s="226"/>
      <c r="BX343" s="226"/>
      <c r="BY343" s="226"/>
      <c r="BZ343" s="226"/>
      <c r="CA343" s="226"/>
      <c r="CB343" s="226"/>
      <c r="CC343" s="226"/>
      <c r="CD343" s="226"/>
      <c r="CE343" s="226"/>
      <c r="CF343" s="226"/>
      <c r="CG343" s="227"/>
      <c r="CH343" s="225"/>
      <c r="CI343" s="226"/>
      <c r="CJ343" s="226"/>
      <c r="CK343" s="226"/>
      <c r="CL343" s="226"/>
      <c r="CM343" s="226"/>
      <c r="CN343" s="226"/>
      <c r="CO343" s="226"/>
      <c r="CP343" s="226"/>
      <c r="CQ343" s="226"/>
      <c r="CR343" s="226"/>
      <c r="CS343" s="226"/>
      <c r="CT343" s="226"/>
      <c r="CU343" s="226"/>
      <c r="CV343" s="226"/>
      <c r="CW343" s="227"/>
      <c r="CX343" s="228" t="s">
        <v>559</v>
      </c>
      <c r="CY343" s="229" t="s">
        <v>560</v>
      </c>
      <c r="CZ343" s="230">
        <v>2</v>
      </c>
      <c r="DA343" s="230">
        <v>4</v>
      </c>
      <c r="DB343" s="231"/>
      <c r="DC343" s="232" t="s">
        <v>54</v>
      </c>
      <c r="DD343" s="233" t="str">
        <f t="shared" si="21"/>
        <v>Kamis</v>
      </c>
      <c r="DE343" s="234">
        <f t="shared" si="22"/>
        <v>5</v>
      </c>
      <c r="DF343" s="235" t="s">
        <v>24</v>
      </c>
      <c r="DG343" s="236">
        <f t="shared" si="23"/>
        <v>8</v>
      </c>
      <c r="DH343" s="237">
        <f>SUM(CZ343:CZ345)</f>
        <v>6</v>
      </c>
      <c r="DI343" s="237">
        <f>SUM(DA343:DA345)</f>
        <v>10</v>
      </c>
      <c r="DJ343" s="238" t="str">
        <f t="shared" si="20"/>
        <v>D3 Mesin (Perawatan)</v>
      </c>
    </row>
    <row r="344" spans="1:114">
      <c r="A344" s="69">
        <v>75</v>
      </c>
      <c r="B344" s="223" t="s">
        <v>561</v>
      </c>
      <c r="C344" s="224" t="s">
        <v>368</v>
      </c>
      <c r="D344" s="225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7"/>
      <c r="T344" s="225"/>
      <c r="U344" s="226"/>
      <c r="V344" s="226"/>
      <c r="W344" s="226" t="s">
        <v>369</v>
      </c>
      <c r="X344" s="226" t="s">
        <v>369</v>
      </c>
      <c r="Y344" s="226" t="s">
        <v>369</v>
      </c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7"/>
      <c r="AJ344" s="225"/>
      <c r="AK344" s="226"/>
      <c r="AL344" s="226"/>
      <c r="AM344" s="226"/>
      <c r="AN344" s="226"/>
      <c r="AO344" s="226"/>
      <c r="AP344" s="226"/>
      <c r="AQ344" s="226"/>
      <c r="AR344" s="226"/>
      <c r="AS344" s="226"/>
      <c r="AT344" s="226"/>
      <c r="AU344" s="226"/>
      <c r="AV344" s="226"/>
      <c r="AW344" s="226"/>
      <c r="AX344" s="226"/>
      <c r="AY344" s="227"/>
      <c r="AZ344" s="225"/>
      <c r="BA344" s="226"/>
      <c r="BB344" s="226"/>
      <c r="BC344" s="226"/>
      <c r="BD344" s="226"/>
      <c r="BE344" s="226"/>
      <c r="BF344" s="226"/>
      <c r="BG344" s="226"/>
      <c r="BH344" s="226"/>
      <c r="BI344" s="226"/>
      <c r="BJ344" s="226"/>
      <c r="BK344" s="226"/>
      <c r="BL344" s="226"/>
      <c r="BM344" s="226"/>
      <c r="BN344" s="226"/>
      <c r="BO344" s="227"/>
      <c r="BP344" s="225"/>
      <c r="BQ344" s="226"/>
      <c r="BR344" s="226"/>
      <c r="BS344" s="226"/>
      <c r="BT344" s="226"/>
      <c r="BU344" s="226"/>
      <c r="BV344" s="226"/>
      <c r="BW344" s="226"/>
      <c r="BX344" s="226"/>
      <c r="BY344" s="226"/>
      <c r="BZ344" s="226"/>
      <c r="CA344" s="226"/>
      <c r="CB344" s="226"/>
      <c r="CC344" s="226"/>
      <c r="CD344" s="226"/>
      <c r="CE344" s="226"/>
      <c r="CF344" s="226"/>
      <c r="CG344" s="227"/>
      <c r="CH344" s="225"/>
      <c r="CI344" s="226"/>
      <c r="CJ344" s="226"/>
      <c r="CK344" s="226"/>
      <c r="CL344" s="226"/>
      <c r="CM344" s="226"/>
      <c r="CN344" s="226"/>
      <c r="CO344" s="226"/>
      <c r="CP344" s="226"/>
      <c r="CQ344" s="226"/>
      <c r="CR344" s="226"/>
      <c r="CS344" s="226"/>
      <c r="CT344" s="226"/>
      <c r="CU344" s="226"/>
      <c r="CV344" s="226"/>
      <c r="CW344" s="227"/>
      <c r="CX344" s="228"/>
      <c r="CY344" s="229" t="s">
        <v>562</v>
      </c>
      <c r="CZ344" s="230">
        <v>2</v>
      </c>
      <c r="DA344" s="230">
        <v>3</v>
      </c>
      <c r="DB344" s="231"/>
      <c r="DC344" s="232" t="s">
        <v>371</v>
      </c>
      <c r="DD344" s="233"/>
      <c r="DE344" s="234"/>
      <c r="DF344" s="235"/>
      <c r="DG344" s="236"/>
      <c r="DH344" s="237"/>
      <c r="DI344" s="237"/>
      <c r="DJ344" s="238"/>
    </row>
    <row r="345" spans="1:114" ht="15" thickBot="1">
      <c r="A345" s="69"/>
      <c r="B345" s="239" t="s">
        <v>561</v>
      </c>
      <c r="C345" s="107" t="s">
        <v>234</v>
      </c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10"/>
      <c r="T345" s="108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10"/>
      <c r="AJ345" s="108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10"/>
      <c r="AZ345" s="108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10"/>
      <c r="BP345" s="108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10"/>
      <c r="CH345" s="108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10"/>
      <c r="CX345" s="214"/>
      <c r="CY345" s="215" t="s">
        <v>562</v>
      </c>
      <c r="CZ345" s="111">
        <v>2</v>
      </c>
      <c r="DA345" s="111">
        <v>3</v>
      </c>
      <c r="DB345" s="240"/>
      <c r="DC345" s="113" t="s">
        <v>198</v>
      </c>
      <c r="DD345" s="216"/>
      <c r="DE345" s="217"/>
      <c r="DF345" s="218"/>
      <c r="DG345" s="219"/>
      <c r="DH345" s="220"/>
      <c r="DI345" s="220"/>
      <c r="DJ345" s="221"/>
    </row>
    <row r="346" spans="1:114">
      <c r="A346" s="241">
        <v>76</v>
      </c>
      <c r="B346" s="19" t="s">
        <v>563</v>
      </c>
      <c r="C346" s="20" t="s">
        <v>83</v>
      </c>
      <c r="D346" s="21" t="s">
        <v>84</v>
      </c>
      <c r="E346" s="22" t="s">
        <v>84</v>
      </c>
      <c r="F346" s="22" t="s">
        <v>84</v>
      </c>
      <c r="G346" s="22" t="s">
        <v>84</v>
      </c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3"/>
      <c r="T346" s="21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3"/>
      <c r="AJ346" s="21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3"/>
      <c r="AZ346" s="21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3"/>
      <c r="BP346" s="21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3"/>
      <c r="CH346" s="21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3"/>
      <c r="CX346" s="153" t="s">
        <v>564</v>
      </c>
      <c r="CY346" s="25" t="s">
        <v>565</v>
      </c>
      <c r="CZ346" s="26">
        <v>2</v>
      </c>
      <c r="DA346" s="26">
        <v>4</v>
      </c>
      <c r="DB346" s="26"/>
      <c r="DC346" s="26" t="s">
        <v>90</v>
      </c>
      <c r="DD346" s="27" t="str">
        <f t="shared" si="21"/>
        <v>Senin</v>
      </c>
      <c r="DE346" s="171">
        <f t="shared" si="22"/>
        <v>1</v>
      </c>
      <c r="DF346" s="130" t="s">
        <v>24</v>
      </c>
      <c r="DG346" s="32">
        <f t="shared" si="23"/>
        <v>4</v>
      </c>
      <c r="DH346" s="95">
        <f>SUM(CZ346:CZ349)</f>
        <v>8</v>
      </c>
      <c r="DI346" s="33">
        <f>SUM(DA346:DA349)</f>
        <v>16</v>
      </c>
      <c r="DJ346" s="34" t="str">
        <f t="shared" ref="DJ346:DJ376" si="24">IF(LEFT(C346,2)="Me","D3 Mesin",IF(LEFT(C346,2)="En","D3 Energi",IF(LEFT(C346,2)="Ab","D3 Alat Berat",IF(LEFT(C346,3)="Man","D4 Manufaktur",IF(LEFT(C346,3)="Pop","D4 Pembangkit",IF(LEFT(C346,4)="Mpro","D3 Mesin (Produksi)",IF(LEFT(C346,4)="Mprn","D3 Mesin (Perancangan)",IF(LEFT(C346,4)="Mprt","D3 Mesin (Perawatan)",IF(LEFT(C346,3)="Z-E","Kls Holcim",IF(LEFT(C346,3)="Z-L","Kls PT BADAK",IF(LEFT(C346,3)="Z-G","Kls GMF",IF(LEFT(C346,3)="Z-M","D4 Man Terusan",IF(LEFT(C346,3)="Z-P","D4 Pembangkit Terusan"," ")))))))))))))</f>
        <v>D3 Energi</v>
      </c>
    </row>
    <row r="347" spans="1:114">
      <c r="A347" s="241"/>
      <c r="B347" s="35" t="s">
        <v>563</v>
      </c>
      <c r="C347" s="36" t="s">
        <v>88</v>
      </c>
      <c r="D347" s="37"/>
      <c r="E347" s="38"/>
      <c r="F347" s="38"/>
      <c r="G347" s="38"/>
      <c r="H347" s="38" t="s">
        <v>89</v>
      </c>
      <c r="I347" s="38" t="s">
        <v>89</v>
      </c>
      <c r="J347" s="38" t="s">
        <v>89</v>
      </c>
      <c r="K347" s="38" t="s">
        <v>89</v>
      </c>
      <c r="L347" s="38"/>
      <c r="M347" s="38"/>
      <c r="N347" s="38"/>
      <c r="O347" s="38"/>
      <c r="P347" s="38"/>
      <c r="Q347" s="38"/>
      <c r="R347" s="38"/>
      <c r="S347" s="39"/>
      <c r="T347" s="37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9"/>
      <c r="AJ347" s="37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9"/>
      <c r="AZ347" s="37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9"/>
      <c r="BP347" s="37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9"/>
      <c r="CH347" s="37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9"/>
      <c r="CX347" s="40" t="s">
        <v>564</v>
      </c>
      <c r="CY347" s="41" t="s">
        <v>565</v>
      </c>
      <c r="CZ347" s="42">
        <v>2</v>
      </c>
      <c r="DA347" s="42">
        <v>4</v>
      </c>
      <c r="DB347" s="43"/>
      <c r="DC347" s="44" t="s">
        <v>127</v>
      </c>
      <c r="DD347" s="45" t="str">
        <f t="shared" si="21"/>
        <v>Senin</v>
      </c>
      <c r="DE347" s="46">
        <f t="shared" si="22"/>
        <v>5</v>
      </c>
      <c r="DF347" s="47" t="s">
        <v>24</v>
      </c>
      <c r="DG347" s="48">
        <f t="shared" si="23"/>
        <v>8</v>
      </c>
      <c r="DH347" s="72"/>
      <c r="DI347" s="52"/>
      <c r="DJ347" s="50" t="str">
        <f t="shared" si="24"/>
        <v>D3 Energi</v>
      </c>
    </row>
    <row r="348" spans="1:114">
      <c r="A348" s="241"/>
      <c r="B348" s="35" t="s">
        <v>563</v>
      </c>
      <c r="C348" s="36" t="s">
        <v>160</v>
      </c>
      <c r="D348" s="37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9"/>
      <c r="T348" s="37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9"/>
      <c r="AJ348" s="37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9"/>
      <c r="AZ348" s="37" t="s">
        <v>161</v>
      </c>
      <c r="BA348" s="38" t="s">
        <v>161</v>
      </c>
      <c r="BB348" s="38" t="s">
        <v>161</v>
      </c>
      <c r="BC348" s="38" t="s">
        <v>161</v>
      </c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9"/>
      <c r="BP348" s="37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9"/>
      <c r="CH348" s="37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9"/>
      <c r="CX348" s="40" t="s">
        <v>162</v>
      </c>
      <c r="CY348" s="41" t="s">
        <v>163</v>
      </c>
      <c r="CZ348" s="42">
        <v>2</v>
      </c>
      <c r="DA348" s="42">
        <v>4</v>
      </c>
      <c r="DB348" s="71"/>
      <c r="DC348" s="44" t="s">
        <v>157</v>
      </c>
      <c r="DD348" s="45" t="str">
        <f t="shared" si="21"/>
        <v>Kamis</v>
      </c>
      <c r="DE348" s="46">
        <f t="shared" si="22"/>
        <v>1</v>
      </c>
      <c r="DF348" s="47" t="s">
        <v>24</v>
      </c>
      <c r="DG348" s="48">
        <f t="shared" si="23"/>
        <v>4</v>
      </c>
      <c r="DH348" s="72"/>
      <c r="DI348" s="52"/>
      <c r="DJ348" s="50" t="str">
        <f t="shared" si="24"/>
        <v>D3 Energi</v>
      </c>
    </row>
    <row r="349" spans="1:114" ht="15" thickBot="1">
      <c r="A349" s="241"/>
      <c r="B349" s="53" t="s">
        <v>563</v>
      </c>
      <c r="C349" s="54" t="s">
        <v>164</v>
      </c>
      <c r="D349" s="55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7"/>
      <c r="T349" s="55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7"/>
      <c r="AJ349" s="55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7"/>
      <c r="AZ349" s="55"/>
      <c r="BA349" s="56"/>
      <c r="BB349" s="56"/>
      <c r="BC349" s="56"/>
      <c r="BD349" s="56" t="s">
        <v>165</v>
      </c>
      <c r="BE349" s="56" t="s">
        <v>165</v>
      </c>
      <c r="BF349" s="56" t="s">
        <v>165</v>
      </c>
      <c r="BG349" s="56" t="s">
        <v>165</v>
      </c>
      <c r="BH349" s="56"/>
      <c r="BI349" s="56"/>
      <c r="BJ349" s="56"/>
      <c r="BK349" s="56"/>
      <c r="BL349" s="56"/>
      <c r="BM349" s="56"/>
      <c r="BN349" s="56"/>
      <c r="BO349" s="57"/>
      <c r="BP349" s="55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7"/>
      <c r="CH349" s="55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7"/>
      <c r="CX349" s="152" t="s">
        <v>162</v>
      </c>
      <c r="CY349" s="59" t="s">
        <v>163</v>
      </c>
      <c r="CZ349" s="60">
        <v>2</v>
      </c>
      <c r="DA349" s="60">
        <v>4</v>
      </c>
      <c r="DB349" s="60"/>
      <c r="DC349" s="60" t="s">
        <v>157</v>
      </c>
      <c r="DD349" s="120" t="str">
        <f t="shared" si="21"/>
        <v>Kamis</v>
      </c>
      <c r="DE349" s="154">
        <f t="shared" si="22"/>
        <v>5</v>
      </c>
      <c r="DF349" s="129" t="s">
        <v>24</v>
      </c>
      <c r="DG349" s="66">
        <f t="shared" si="23"/>
        <v>8</v>
      </c>
      <c r="DH349" s="175"/>
      <c r="DI349" s="114"/>
      <c r="DJ349" s="68" t="str">
        <f t="shared" si="24"/>
        <v>D3 Energi</v>
      </c>
    </row>
    <row r="350" spans="1:114" ht="15" thickBot="1">
      <c r="A350" s="241">
        <v>77</v>
      </c>
      <c r="B350" s="106" t="s">
        <v>566</v>
      </c>
      <c r="C350" s="107" t="s">
        <v>38</v>
      </c>
      <c r="D350" s="108" t="s">
        <v>39</v>
      </c>
      <c r="E350" s="109" t="s">
        <v>39</v>
      </c>
      <c r="F350" s="109" t="s">
        <v>39</v>
      </c>
      <c r="G350" s="109" t="s">
        <v>39</v>
      </c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10"/>
      <c r="T350" s="108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10"/>
      <c r="AJ350" s="108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10"/>
      <c r="AZ350" s="108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10"/>
      <c r="BP350" s="108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10"/>
      <c r="CH350" s="108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10"/>
      <c r="CX350" s="214"/>
      <c r="CY350" s="215" t="s">
        <v>567</v>
      </c>
      <c r="CZ350" s="111">
        <v>2</v>
      </c>
      <c r="DA350" s="111">
        <v>4</v>
      </c>
      <c r="DB350" s="112"/>
      <c r="DC350" s="113" t="s">
        <v>41</v>
      </c>
      <c r="DD350" s="216" t="str">
        <f t="shared" si="21"/>
        <v>Senin</v>
      </c>
      <c r="DE350" s="217">
        <f t="shared" si="22"/>
        <v>1</v>
      </c>
      <c r="DF350" s="218" t="s">
        <v>24</v>
      </c>
      <c r="DG350" s="219">
        <f t="shared" si="23"/>
        <v>4</v>
      </c>
      <c r="DH350" s="220">
        <f>SUM(CZ350)</f>
        <v>2</v>
      </c>
      <c r="DI350" s="242">
        <f>SUM(DA350)</f>
        <v>4</v>
      </c>
      <c r="DJ350" s="221" t="str">
        <f t="shared" si="24"/>
        <v>D4 Manufaktur</v>
      </c>
    </row>
    <row r="351" spans="1:114" ht="15" thickBot="1">
      <c r="A351" s="241">
        <v>78</v>
      </c>
      <c r="B351" s="156" t="s">
        <v>568</v>
      </c>
      <c r="C351" s="97" t="s">
        <v>171</v>
      </c>
      <c r="D351" s="98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100"/>
      <c r="T351" s="98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100"/>
      <c r="AJ351" s="98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100"/>
      <c r="AZ351" s="98"/>
      <c r="BA351" s="99"/>
      <c r="BB351" s="99"/>
      <c r="BC351" s="99"/>
      <c r="BD351" s="99"/>
      <c r="BE351" s="99"/>
      <c r="BF351" s="99" t="s">
        <v>172</v>
      </c>
      <c r="BG351" s="99" t="s">
        <v>172</v>
      </c>
      <c r="BH351" s="99" t="s">
        <v>172</v>
      </c>
      <c r="BI351" s="99" t="s">
        <v>172</v>
      </c>
      <c r="BJ351" s="99"/>
      <c r="BK351" s="99"/>
      <c r="BL351" s="99"/>
      <c r="BM351" s="99"/>
      <c r="BN351" s="99"/>
      <c r="BO351" s="100"/>
      <c r="BP351" s="98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100"/>
      <c r="CH351" s="98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  <c r="CW351" s="100"/>
      <c r="CX351" s="157" t="s">
        <v>376</v>
      </c>
      <c r="CY351" s="158" t="s">
        <v>377</v>
      </c>
      <c r="CZ351" s="103">
        <v>2</v>
      </c>
      <c r="DA351" s="103">
        <v>4</v>
      </c>
      <c r="DB351" s="243"/>
      <c r="DC351" s="105" t="s">
        <v>82</v>
      </c>
      <c r="DD351" s="159" t="str">
        <f t="shared" si="21"/>
        <v>Kamis</v>
      </c>
      <c r="DE351" s="160">
        <f t="shared" si="22"/>
        <v>7</v>
      </c>
      <c r="DF351" s="69" t="s">
        <v>24</v>
      </c>
      <c r="DG351" s="161">
        <f t="shared" si="23"/>
        <v>10</v>
      </c>
      <c r="DH351" s="174">
        <f>SUM(CZ351)</f>
        <v>2</v>
      </c>
      <c r="DI351" s="244">
        <f>SUM(DA351)</f>
        <v>4</v>
      </c>
      <c r="DJ351" s="163" t="str">
        <f t="shared" si="24"/>
        <v>D4 Pembangkit</v>
      </c>
    </row>
    <row r="352" spans="1:114">
      <c r="A352" s="241">
        <v>79</v>
      </c>
      <c r="B352" s="117" t="s">
        <v>569</v>
      </c>
      <c r="C352" s="20" t="s">
        <v>60</v>
      </c>
      <c r="D352" s="21" t="s">
        <v>61</v>
      </c>
      <c r="E352" s="22" t="s">
        <v>61</v>
      </c>
      <c r="F352" s="22" t="s">
        <v>61</v>
      </c>
      <c r="G352" s="22" t="s">
        <v>61</v>
      </c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3"/>
      <c r="T352" s="21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3"/>
      <c r="AJ352" s="21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3"/>
      <c r="AZ352" s="21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3"/>
      <c r="BP352" s="21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3"/>
      <c r="CH352" s="21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3"/>
      <c r="CX352" s="24" t="s">
        <v>395</v>
      </c>
      <c r="CY352" s="25" t="s">
        <v>396</v>
      </c>
      <c r="CZ352" s="26">
        <v>2</v>
      </c>
      <c r="DA352" s="26">
        <v>4</v>
      </c>
      <c r="DB352" s="27"/>
      <c r="DC352" s="28" t="s">
        <v>356</v>
      </c>
      <c r="DD352" s="29" t="str">
        <f t="shared" si="21"/>
        <v>Senin</v>
      </c>
      <c r="DE352" s="30">
        <f t="shared" si="22"/>
        <v>1</v>
      </c>
      <c r="DF352" s="31" t="s">
        <v>24</v>
      </c>
      <c r="DG352" s="32">
        <f t="shared" si="23"/>
        <v>4</v>
      </c>
      <c r="DH352" s="95">
        <f>SUM(CZ352:CZ353)</f>
        <v>4</v>
      </c>
      <c r="DI352" s="33">
        <f>SUM(DA352:DA353)</f>
        <v>8</v>
      </c>
      <c r="DJ352" s="34" t="str">
        <f t="shared" si="24"/>
        <v>D3 Mesin (Produksi)</v>
      </c>
    </row>
    <row r="353" spans="1:114" ht="15" thickBot="1">
      <c r="A353" s="241"/>
      <c r="B353" s="53" t="s">
        <v>569</v>
      </c>
      <c r="C353" s="54" t="s">
        <v>64</v>
      </c>
      <c r="D353" s="55"/>
      <c r="E353" s="56"/>
      <c r="F353" s="56"/>
      <c r="G353" s="56"/>
      <c r="H353" s="56" t="s">
        <v>65</v>
      </c>
      <c r="I353" s="56" t="s">
        <v>65</v>
      </c>
      <c r="J353" s="56" t="s">
        <v>65</v>
      </c>
      <c r="K353" s="56" t="s">
        <v>65</v>
      </c>
      <c r="L353" s="56"/>
      <c r="M353" s="56"/>
      <c r="N353" s="56"/>
      <c r="O353" s="56"/>
      <c r="P353" s="56"/>
      <c r="Q353" s="56"/>
      <c r="R353" s="56"/>
      <c r="S353" s="57"/>
      <c r="T353" s="55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7"/>
      <c r="AJ353" s="55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7"/>
      <c r="AZ353" s="55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7"/>
      <c r="BP353" s="55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7"/>
      <c r="CH353" s="55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7"/>
      <c r="CX353" s="58" t="s">
        <v>395</v>
      </c>
      <c r="CY353" s="59" t="s">
        <v>396</v>
      </c>
      <c r="CZ353" s="60">
        <v>2</v>
      </c>
      <c r="DA353" s="60">
        <v>4</v>
      </c>
      <c r="DB353" s="61"/>
      <c r="DC353" s="62" t="s">
        <v>356</v>
      </c>
      <c r="DD353" s="63" t="str">
        <f t="shared" si="21"/>
        <v>Senin</v>
      </c>
      <c r="DE353" s="64">
        <f t="shared" si="22"/>
        <v>5</v>
      </c>
      <c r="DF353" s="65" t="s">
        <v>24</v>
      </c>
      <c r="DG353" s="66">
        <f t="shared" si="23"/>
        <v>8</v>
      </c>
      <c r="DH353" s="175"/>
      <c r="DI353" s="114"/>
      <c r="DJ353" s="68" t="str">
        <f t="shared" si="24"/>
        <v>D3 Mesin (Produksi)</v>
      </c>
    </row>
    <row r="354" spans="1:114">
      <c r="A354" s="241">
        <v>80</v>
      </c>
      <c r="B354" s="19" t="s">
        <v>570</v>
      </c>
      <c r="C354" s="20" t="s">
        <v>30</v>
      </c>
      <c r="D354" s="21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3"/>
      <c r="T354" s="21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3"/>
      <c r="AJ354" s="21"/>
      <c r="AK354" s="22"/>
      <c r="AL354" s="22"/>
      <c r="AM354" s="22"/>
      <c r="AN354" s="22" t="s">
        <v>31</v>
      </c>
      <c r="AO354" s="22" t="s">
        <v>31</v>
      </c>
      <c r="AP354" s="22" t="s">
        <v>31</v>
      </c>
      <c r="AQ354" s="22" t="s">
        <v>31</v>
      </c>
      <c r="AR354" s="22" t="s">
        <v>31</v>
      </c>
      <c r="AS354" s="22" t="s">
        <v>31</v>
      </c>
      <c r="AT354" s="22"/>
      <c r="AU354" s="22"/>
      <c r="AV354" s="22"/>
      <c r="AW354" s="22"/>
      <c r="AX354" s="22"/>
      <c r="AY354" s="23"/>
      <c r="AZ354" s="21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3"/>
      <c r="BP354" s="21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3"/>
      <c r="CH354" s="21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3"/>
      <c r="CX354" s="24" t="s">
        <v>571</v>
      </c>
      <c r="CY354" s="25" t="s">
        <v>572</v>
      </c>
      <c r="CZ354" s="26">
        <v>3</v>
      </c>
      <c r="DA354" s="26">
        <v>6</v>
      </c>
      <c r="DB354" s="70"/>
      <c r="DC354" s="28" t="s">
        <v>178</v>
      </c>
      <c r="DD354" s="29" t="str">
        <f t="shared" si="21"/>
        <v>Rabu</v>
      </c>
      <c r="DE354" s="30">
        <f t="shared" si="22"/>
        <v>5</v>
      </c>
      <c r="DF354" s="31" t="s">
        <v>24</v>
      </c>
      <c r="DG354" s="32">
        <f t="shared" si="23"/>
        <v>10</v>
      </c>
      <c r="DH354" s="95">
        <f>SUM(CZ354:CZ355)</f>
        <v>6</v>
      </c>
      <c r="DI354" s="33">
        <f>SUM(DA354:DA355)</f>
        <v>12</v>
      </c>
      <c r="DJ354" s="34" t="str">
        <f t="shared" si="24"/>
        <v>D3 Alat Berat</v>
      </c>
    </row>
    <row r="355" spans="1:114" ht="15" thickBot="1">
      <c r="A355" s="241"/>
      <c r="B355" s="53" t="s">
        <v>570</v>
      </c>
      <c r="C355" s="54" t="s">
        <v>25</v>
      </c>
      <c r="D355" s="55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7"/>
      <c r="T355" s="55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7"/>
      <c r="AJ355" s="55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7"/>
      <c r="AZ355" s="55" t="s">
        <v>26</v>
      </c>
      <c r="BA355" s="56" t="s">
        <v>26</v>
      </c>
      <c r="BB355" s="56" t="s">
        <v>26</v>
      </c>
      <c r="BC355" s="56" t="s">
        <v>26</v>
      </c>
      <c r="BD355" s="56" t="s">
        <v>26</v>
      </c>
      <c r="BE355" s="56" t="s">
        <v>26</v>
      </c>
      <c r="BF355" s="56"/>
      <c r="BG355" s="56"/>
      <c r="BH355" s="56"/>
      <c r="BI355" s="56"/>
      <c r="BJ355" s="56"/>
      <c r="BK355" s="56"/>
      <c r="BL355" s="56"/>
      <c r="BM355" s="56"/>
      <c r="BN355" s="56"/>
      <c r="BO355" s="57"/>
      <c r="BP355" s="55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7"/>
      <c r="CH355" s="55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7"/>
      <c r="CX355" s="58" t="s">
        <v>571</v>
      </c>
      <c r="CY355" s="59" t="s">
        <v>572</v>
      </c>
      <c r="CZ355" s="60">
        <v>3</v>
      </c>
      <c r="DA355" s="60">
        <v>6</v>
      </c>
      <c r="DB355" s="61"/>
      <c r="DC355" s="62" t="s">
        <v>29</v>
      </c>
      <c r="DD355" s="63" t="str">
        <f t="shared" si="21"/>
        <v>Kamis</v>
      </c>
      <c r="DE355" s="64">
        <f t="shared" si="22"/>
        <v>1</v>
      </c>
      <c r="DF355" s="65" t="s">
        <v>24</v>
      </c>
      <c r="DG355" s="66">
        <f t="shared" si="23"/>
        <v>6</v>
      </c>
      <c r="DH355" s="67"/>
      <c r="DI355" s="67"/>
      <c r="DJ355" s="68" t="str">
        <f t="shared" si="24"/>
        <v>D3 Alat Berat</v>
      </c>
    </row>
    <row r="356" spans="1:114" ht="15" thickBot="1">
      <c r="A356" s="241">
        <v>81</v>
      </c>
      <c r="B356" s="245" t="s">
        <v>573</v>
      </c>
      <c r="C356" s="224" t="s">
        <v>55</v>
      </c>
      <c r="D356" s="225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7"/>
      <c r="T356" s="225"/>
      <c r="U356" s="226"/>
      <c r="V356" s="226"/>
      <c r="W356" s="226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7"/>
      <c r="AJ356" s="225"/>
      <c r="AK356" s="226"/>
      <c r="AL356" s="226"/>
      <c r="AM356" s="226"/>
      <c r="AN356" s="226" t="s">
        <v>56</v>
      </c>
      <c r="AO356" s="226" t="s">
        <v>56</v>
      </c>
      <c r="AP356" s="226" t="s">
        <v>56</v>
      </c>
      <c r="AQ356" s="226" t="s">
        <v>56</v>
      </c>
      <c r="AR356" s="226"/>
      <c r="AS356" s="226"/>
      <c r="AT356" s="226"/>
      <c r="AU356" s="226"/>
      <c r="AV356" s="226"/>
      <c r="AW356" s="226"/>
      <c r="AX356" s="226"/>
      <c r="AY356" s="227"/>
      <c r="AZ356" s="225"/>
      <c r="BA356" s="226"/>
      <c r="BB356" s="226"/>
      <c r="BC356" s="226"/>
      <c r="BD356" s="226"/>
      <c r="BE356" s="226"/>
      <c r="BF356" s="226"/>
      <c r="BG356" s="226"/>
      <c r="BH356" s="226"/>
      <c r="BI356" s="226"/>
      <c r="BJ356" s="226"/>
      <c r="BK356" s="226"/>
      <c r="BL356" s="226"/>
      <c r="BM356" s="226"/>
      <c r="BN356" s="226"/>
      <c r="BO356" s="227"/>
      <c r="BP356" s="225"/>
      <c r="BQ356" s="226"/>
      <c r="BR356" s="226"/>
      <c r="BS356" s="226"/>
      <c r="BT356" s="226"/>
      <c r="BU356" s="226"/>
      <c r="BV356" s="226"/>
      <c r="BW356" s="226"/>
      <c r="BX356" s="226"/>
      <c r="BY356" s="226"/>
      <c r="BZ356" s="226"/>
      <c r="CA356" s="226"/>
      <c r="CB356" s="226"/>
      <c r="CC356" s="226"/>
      <c r="CD356" s="226"/>
      <c r="CE356" s="226"/>
      <c r="CF356" s="226"/>
      <c r="CG356" s="227"/>
      <c r="CH356" s="225"/>
      <c r="CI356" s="226"/>
      <c r="CJ356" s="226"/>
      <c r="CK356" s="226"/>
      <c r="CL356" s="226"/>
      <c r="CM356" s="226"/>
      <c r="CN356" s="226"/>
      <c r="CO356" s="226"/>
      <c r="CP356" s="226"/>
      <c r="CQ356" s="226"/>
      <c r="CR356" s="226"/>
      <c r="CS356" s="226"/>
      <c r="CT356" s="226"/>
      <c r="CU356" s="226"/>
      <c r="CV356" s="226"/>
      <c r="CW356" s="227"/>
      <c r="CX356" s="228" t="s">
        <v>574</v>
      </c>
      <c r="CY356" s="229" t="s">
        <v>575</v>
      </c>
      <c r="CZ356" s="230">
        <v>2</v>
      </c>
      <c r="DA356" s="230">
        <v>4</v>
      </c>
      <c r="DB356" s="246"/>
      <c r="DC356" s="232" t="s">
        <v>313</v>
      </c>
      <c r="DD356" s="233" t="str">
        <f t="shared" si="21"/>
        <v>Rabu</v>
      </c>
      <c r="DE356" s="234">
        <f t="shared" si="22"/>
        <v>5</v>
      </c>
      <c r="DF356" s="235" t="s">
        <v>24</v>
      </c>
      <c r="DG356" s="236">
        <f t="shared" si="23"/>
        <v>8</v>
      </c>
      <c r="DH356" s="247">
        <f>SUM(CZ356)</f>
        <v>2</v>
      </c>
      <c r="DI356" s="247">
        <f>SUM(DA356)</f>
        <v>4</v>
      </c>
      <c r="DJ356" s="238" t="str">
        <f t="shared" si="24"/>
        <v>D4 Manufaktur</v>
      </c>
    </row>
    <row r="357" spans="1:114">
      <c r="A357" s="241">
        <v>82</v>
      </c>
      <c r="B357" s="19" t="s">
        <v>576</v>
      </c>
      <c r="C357" s="20" t="s">
        <v>43</v>
      </c>
      <c r="D357" s="21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3"/>
      <c r="T357" s="21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3"/>
      <c r="AJ357" s="21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3"/>
      <c r="AZ357" s="21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3"/>
      <c r="BP357" s="21" t="s">
        <v>101</v>
      </c>
      <c r="BQ357" s="22" t="s">
        <v>101</v>
      </c>
      <c r="BR357" s="22" t="s">
        <v>101</v>
      </c>
      <c r="BS357" s="22" t="s">
        <v>101</v>
      </c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3"/>
      <c r="CH357" s="21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3"/>
      <c r="CX357" s="24" t="s">
        <v>577</v>
      </c>
      <c r="CY357" s="25" t="s">
        <v>578</v>
      </c>
      <c r="CZ357" s="26">
        <v>2</v>
      </c>
      <c r="DA357" s="26">
        <v>4</v>
      </c>
      <c r="DB357" s="70"/>
      <c r="DC357" s="28" t="s">
        <v>104</v>
      </c>
      <c r="DD357" s="29" t="str">
        <f t="shared" si="21"/>
        <v>Jumat</v>
      </c>
      <c r="DE357" s="30">
        <f t="shared" si="22"/>
        <v>1</v>
      </c>
      <c r="DF357" s="31" t="s">
        <v>24</v>
      </c>
      <c r="DG357" s="32">
        <f t="shared" si="23"/>
        <v>4</v>
      </c>
      <c r="DH357" s="33">
        <f>SUM(CZ357:CZ358)</f>
        <v>4</v>
      </c>
      <c r="DI357" s="33">
        <f>SUM(DA357:DA358)</f>
        <v>8</v>
      </c>
      <c r="DJ357" s="34" t="str">
        <f t="shared" si="24"/>
        <v>D4 Manufaktur</v>
      </c>
    </row>
    <row r="358" spans="1:114" ht="15" thickBot="1">
      <c r="A358" s="241"/>
      <c r="B358" s="53" t="s">
        <v>576</v>
      </c>
      <c r="C358" s="54" t="s">
        <v>55</v>
      </c>
      <c r="D358" s="55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7"/>
      <c r="T358" s="55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7"/>
      <c r="AJ358" s="55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7"/>
      <c r="AZ358" s="55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7"/>
      <c r="BP358" s="55"/>
      <c r="BQ358" s="56"/>
      <c r="BR358" s="56"/>
      <c r="BS358" s="56"/>
      <c r="BT358" s="56"/>
      <c r="BU358" s="56"/>
      <c r="BV358" s="56" t="s">
        <v>56</v>
      </c>
      <c r="BW358" s="56" t="s">
        <v>56</v>
      </c>
      <c r="BX358" s="56" t="s">
        <v>56</v>
      </c>
      <c r="BY358" s="56" t="s">
        <v>56</v>
      </c>
      <c r="BZ358" s="56"/>
      <c r="CA358" s="56"/>
      <c r="CB358" s="56"/>
      <c r="CC358" s="56"/>
      <c r="CD358" s="56"/>
      <c r="CE358" s="56"/>
      <c r="CF358" s="56"/>
      <c r="CG358" s="57"/>
      <c r="CH358" s="55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7"/>
      <c r="CX358" s="58" t="s">
        <v>392</v>
      </c>
      <c r="CY358" s="59" t="s">
        <v>579</v>
      </c>
      <c r="CZ358" s="60">
        <v>2</v>
      </c>
      <c r="DA358" s="60">
        <v>4</v>
      </c>
      <c r="DB358" s="61"/>
      <c r="DC358" s="62" t="s">
        <v>111</v>
      </c>
      <c r="DD358" s="63" t="str">
        <f t="shared" si="21"/>
        <v>Jumat</v>
      </c>
      <c r="DE358" s="64">
        <f t="shared" si="22"/>
        <v>5</v>
      </c>
      <c r="DF358" s="65" t="s">
        <v>24</v>
      </c>
      <c r="DG358" s="66">
        <f t="shared" si="23"/>
        <v>8</v>
      </c>
      <c r="DH358" s="114"/>
      <c r="DI358" s="114"/>
      <c r="DJ358" s="68" t="str">
        <f t="shared" si="24"/>
        <v>D4 Manufaktur</v>
      </c>
    </row>
    <row r="359" spans="1:114">
      <c r="A359" s="241">
        <v>83</v>
      </c>
      <c r="B359" s="19" t="s">
        <v>580</v>
      </c>
      <c r="C359" s="20" t="s">
        <v>134</v>
      </c>
      <c r="D359" s="21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3"/>
      <c r="T359" s="21" t="s">
        <v>135</v>
      </c>
      <c r="U359" s="22" t="s">
        <v>135</v>
      </c>
      <c r="V359" s="22" t="s">
        <v>135</v>
      </c>
      <c r="W359" s="22" t="s">
        <v>135</v>
      </c>
      <c r="X359" s="22" t="s">
        <v>135</v>
      </c>
      <c r="Y359" s="22" t="s">
        <v>135</v>
      </c>
      <c r="Z359" s="22" t="s">
        <v>135</v>
      </c>
      <c r="AA359" s="22" t="s">
        <v>135</v>
      </c>
      <c r="AB359" s="22"/>
      <c r="AC359" s="22"/>
      <c r="AD359" s="22"/>
      <c r="AE359" s="22"/>
      <c r="AF359" s="22"/>
      <c r="AG359" s="22"/>
      <c r="AH359" s="22"/>
      <c r="AI359" s="23"/>
      <c r="AJ359" s="21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3"/>
      <c r="AZ359" s="21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3"/>
      <c r="BP359" s="21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3"/>
      <c r="CH359" s="21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3"/>
      <c r="CX359" s="24" t="s">
        <v>130</v>
      </c>
      <c r="CY359" s="25" t="s">
        <v>513</v>
      </c>
      <c r="CZ359" s="26">
        <v>4</v>
      </c>
      <c r="DA359" s="26">
        <v>8</v>
      </c>
      <c r="DB359" s="70" t="s">
        <v>442</v>
      </c>
      <c r="DC359" s="28" t="s">
        <v>133</v>
      </c>
      <c r="DD359" s="29" t="str">
        <f t="shared" si="21"/>
        <v>Selasa</v>
      </c>
      <c r="DE359" s="30">
        <f t="shared" si="22"/>
        <v>1</v>
      </c>
      <c r="DF359" s="31" t="s">
        <v>24</v>
      </c>
      <c r="DG359" s="32">
        <f t="shared" si="23"/>
        <v>8</v>
      </c>
      <c r="DH359" s="33">
        <f>SUM(CZ359:CZ361)</f>
        <v>12</v>
      </c>
      <c r="DI359" s="33">
        <f>SUM(DA359:DA361)</f>
        <v>24</v>
      </c>
      <c r="DJ359" s="34" t="str">
        <f t="shared" si="24"/>
        <v>D3 Mesin</v>
      </c>
    </row>
    <row r="360" spans="1:114">
      <c r="A360" s="241"/>
      <c r="B360" s="35" t="s">
        <v>580</v>
      </c>
      <c r="C360" s="36" t="s">
        <v>158</v>
      </c>
      <c r="D360" s="37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9"/>
      <c r="T360" s="37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9"/>
      <c r="AJ360" s="37" t="s">
        <v>192</v>
      </c>
      <c r="AK360" s="38" t="s">
        <v>192</v>
      </c>
      <c r="AL360" s="38" t="s">
        <v>192</v>
      </c>
      <c r="AM360" s="38" t="s">
        <v>192</v>
      </c>
      <c r="AN360" s="38" t="s">
        <v>192</v>
      </c>
      <c r="AO360" s="38" t="s">
        <v>192</v>
      </c>
      <c r="AP360" s="38" t="s">
        <v>192</v>
      </c>
      <c r="AQ360" s="38" t="s">
        <v>192</v>
      </c>
      <c r="AR360" s="38"/>
      <c r="AS360" s="38"/>
      <c r="AT360" s="38"/>
      <c r="AU360" s="38"/>
      <c r="AV360" s="38"/>
      <c r="AW360" s="38"/>
      <c r="AX360" s="38"/>
      <c r="AY360" s="39"/>
      <c r="AZ360" s="37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9"/>
      <c r="BP360" s="37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9"/>
      <c r="CH360" s="37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9"/>
      <c r="CX360" s="40" t="s">
        <v>130</v>
      </c>
      <c r="CY360" s="41" t="s">
        <v>513</v>
      </c>
      <c r="CZ360" s="42">
        <v>4</v>
      </c>
      <c r="DA360" s="42">
        <v>8</v>
      </c>
      <c r="DB360" s="43" t="s">
        <v>442</v>
      </c>
      <c r="DC360" s="44" t="s">
        <v>133</v>
      </c>
      <c r="DD360" s="45" t="str">
        <f t="shared" si="21"/>
        <v>Rabu</v>
      </c>
      <c r="DE360" s="46">
        <f t="shared" si="22"/>
        <v>1</v>
      </c>
      <c r="DF360" s="47" t="s">
        <v>24</v>
      </c>
      <c r="DG360" s="48">
        <f t="shared" si="23"/>
        <v>8</v>
      </c>
      <c r="DH360" s="52"/>
      <c r="DI360" s="52"/>
      <c r="DJ360" s="50" t="str">
        <f t="shared" si="24"/>
        <v>D3 Mesin</v>
      </c>
    </row>
    <row r="361" spans="1:114" ht="15" thickBot="1">
      <c r="A361" s="241"/>
      <c r="B361" s="53" t="s">
        <v>580</v>
      </c>
      <c r="C361" s="54" t="s">
        <v>140</v>
      </c>
      <c r="D361" s="55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7"/>
      <c r="T361" s="55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7"/>
      <c r="AJ361" s="55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7"/>
      <c r="AZ361" s="55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7"/>
      <c r="BP361" s="55" t="s">
        <v>141</v>
      </c>
      <c r="BQ361" s="56" t="s">
        <v>141</v>
      </c>
      <c r="BR361" s="56" t="s">
        <v>141</v>
      </c>
      <c r="BS361" s="56" t="s">
        <v>141</v>
      </c>
      <c r="BT361" s="56"/>
      <c r="BU361" s="56"/>
      <c r="BV361" s="56" t="s">
        <v>142</v>
      </c>
      <c r="BW361" s="56" t="s">
        <v>142</v>
      </c>
      <c r="BX361" s="56" t="s">
        <v>142</v>
      </c>
      <c r="BY361" s="56" t="s">
        <v>142</v>
      </c>
      <c r="BZ361" s="56"/>
      <c r="CA361" s="56"/>
      <c r="CB361" s="56"/>
      <c r="CC361" s="56"/>
      <c r="CD361" s="56"/>
      <c r="CE361" s="56"/>
      <c r="CF361" s="56"/>
      <c r="CG361" s="57"/>
      <c r="CH361" s="55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7"/>
      <c r="CX361" s="58" t="s">
        <v>130</v>
      </c>
      <c r="CY361" s="59" t="s">
        <v>513</v>
      </c>
      <c r="CZ361" s="60">
        <v>4</v>
      </c>
      <c r="DA361" s="60">
        <v>8</v>
      </c>
      <c r="DB361" s="61" t="s">
        <v>442</v>
      </c>
      <c r="DC361" s="62" t="s">
        <v>133</v>
      </c>
      <c r="DD361" s="63" t="str">
        <f t="shared" si="21"/>
        <v>Jumat</v>
      </c>
      <c r="DE361" s="64">
        <f t="shared" si="22"/>
        <v>1</v>
      </c>
      <c r="DF361" s="65" t="s">
        <v>24</v>
      </c>
      <c r="DG361" s="66">
        <f t="shared" si="23"/>
        <v>8</v>
      </c>
      <c r="DH361" s="67"/>
      <c r="DI361" s="114"/>
      <c r="DJ361" s="68" t="str">
        <f t="shared" si="24"/>
        <v>D3 Mesin</v>
      </c>
    </row>
    <row r="362" spans="1:114" ht="15" thickBot="1">
      <c r="A362" s="241">
        <v>84</v>
      </c>
      <c r="B362" s="245" t="s">
        <v>581</v>
      </c>
      <c r="C362" s="224" t="s">
        <v>278</v>
      </c>
      <c r="D362" s="225"/>
      <c r="E362" s="226"/>
      <c r="F362" s="226"/>
      <c r="G362" s="226"/>
      <c r="H362" s="226"/>
      <c r="I362" s="226"/>
      <c r="J362" s="226" t="s">
        <v>279</v>
      </c>
      <c r="K362" s="226" t="s">
        <v>279</v>
      </c>
      <c r="L362" s="226" t="s">
        <v>279</v>
      </c>
      <c r="M362" s="226"/>
      <c r="N362" s="226"/>
      <c r="O362" s="226"/>
      <c r="P362" s="226"/>
      <c r="Q362" s="226"/>
      <c r="R362" s="226"/>
      <c r="S362" s="227"/>
      <c r="T362" s="225"/>
      <c r="U362" s="226"/>
      <c r="V362" s="226"/>
      <c r="W362" s="226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7"/>
      <c r="AJ362" s="225"/>
      <c r="AK362" s="226"/>
      <c r="AL362" s="226"/>
      <c r="AM362" s="226"/>
      <c r="AN362" s="226"/>
      <c r="AO362" s="226"/>
      <c r="AP362" s="226"/>
      <c r="AQ362" s="226"/>
      <c r="AR362" s="226"/>
      <c r="AS362" s="226"/>
      <c r="AT362" s="226"/>
      <c r="AU362" s="226"/>
      <c r="AV362" s="226"/>
      <c r="AW362" s="226"/>
      <c r="AX362" s="226"/>
      <c r="AY362" s="227"/>
      <c r="AZ362" s="225"/>
      <c r="BA362" s="226"/>
      <c r="BB362" s="226"/>
      <c r="BC362" s="226"/>
      <c r="BD362" s="226"/>
      <c r="BE362" s="226"/>
      <c r="BF362" s="226"/>
      <c r="BG362" s="226"/>
      <c r="BH362" s="226"/>
      <c r="BI362" s="226"/>
      <c r="BJ362" s="226"/>
      <c r="BK362" s="226"/>
      <c r="BL362" s="226"/>
      <c r="BM362" s="226"/>
      <c r="BN362" s="226"/>
      <c r="BO362" s="227"/>
      <c r="BP362" s="225"/>
      <c r="BQ362" s="226"/>
      <c r="BR362" s="226"/>
      <c r="BS362" s="226"/>
      <c r="BT362" s="226"/>
      <c r="BU362" s="226"/>
      <c r="BV362" s="226"/>
      <c r="BW362" s="226"/>
      <c r="BX362" s="226"/>
      <c r="BY362" s="226"/>
      <c r="BZ362" s="226"/>
      <c r="CA362" s="226"/>
      <c r="CB362" s="226"/>
      <c r="CC362" s="226"/>
      <c r="CD362" s="226"/>
      <c r="CE362" s="226"/>
      <c r="CF362" s="226"/>
      <c r="CG362" s="227"/>
      <c r="CH362" s="225"/>
      <c r="CI362" s="226"/>
      <c r="CJ362" s="226"/>
      <c r="CK362" s="226"/>
      <c r="CL362" s="226"/>
      <c r="CM362" s="226"/>
      <c r="CN362" s="226"/>
      <c r="CO362" s="226"/>
      <c r="CP362" s="226"/>
      <c r="CQ362" s="226"/>
      <c r="CR362" s="226"/>
      <c r="CS362" s="226"/>
      <c r="CT362" s="226"/>
      <c r="CU362" s="226"/>
      <c r="CV362" s="226"/>
      <c r="CW362" s="227"/>
      <c r="CX362" s="248"/>
      <c r="CY362" s="229" t="s">
        <v>521</v>
      </c>
      <c r="CZ362" s="230">
        <v>2</v>
      </c>
      <c r="DA362" s="230">
        <v>3</v>
      </c>
      <c r="DB362" s="231"/>
      <c r="DC362" s="232" t="s">
        <v>100</v>
      </c>
      <c r="DD362" s="233" t="str">
        <f t="shared" si="21"/>
        <v>Senin</v>
      </c>
      <c r="DE362" s="234">
        <f t="shared" si="22"/>
        <v>7</v>
      </c>
      <c r="DF362" s="235" t="s">
        <v>24</v>
      </c>
      <c r="DG362" s="236">
        <f t="shared" si="23"/>
        <v>9</v>
      </c>
      <c r="DH362" s="237">
        <f>SUM(CZ362)</f>
        <v>2</v>
      </c>
      <c r="DI362" s="249">
        <f>SUM(DA362)</f>
        <v>3</v>
      </c>
      <c r="DJ362" s="238" t="str">
        <f t="shared" si="24"/>
        <v xml:space="preserve"> </v>
      </c>
    </row>
    <row r="363" spans="1:114">
      <c r="A363" s="241">
        <v>85</v>
      </c>
      <c r="B363" s="19" t="s">
        <v>582</v>
      </c>
      <c r="C363" s="20" t="s">
        <v>38</v>
      </c>
      <c r="D363" s="2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3"/>
      <c r="T363" s="21"/>
      <c r="U363" s="22"/>
      <c r="V363" s="22"/>
      <c r="W363" s="22"/>
      <c r="X363" s="22" t="s">
        <v>39</v>
      </c>
      <c r="Y363" s="22" t="s">
        <v>39</v>
      </c>
      <c r="Z363" s="22" t="s">
        <v>39</v>
      </c>
      <c r="AA363" s="22" t="s">
        <v>39</v>
      </c>
      <c r="AB363" s="22"/>
      <c r="AC363" s="22"/>
      <c r="AD363" s="22"/>
      <c r="AE363" s="22"/>
      <c r="AF363" s="22"/>
      <c r="AG363" s="22"/>
      <c r="AH363" s="22"/>
      <c r="AI363" s="23"/>
      <c r="AJ363" s="21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3"/>
      <c r="AZ363" s="21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3"/>
      <c r="BP363" s="21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3"/>
      <c r="CH363" s="21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3"/>
      <c r="CX363" s="153"/>
      <c r="CY363" s="25" t="s">
        <v>583</v>
      </c>
      <c r="CZ363" s="26">
        <v>2</v>
      </c>
      <c r="DA363" s="26">
        <v>4</v>
      </c>
      <c r="DB363" s="27"/>
      <c r="DC363" s="28" t="s">
        <v>41</v>
      </c>
      <c r="DD363" s="29" t="str">
        <f t="shared" si="21"/>
        <v>Selasa</v>
      </c>
      <c r="DE363" s="30">
        <f t="shared" si="22"/>
        <v>5</v>
      </c>
      <c r="DF363" s="31" t="s">
        <v>24</v>
      </c>
      <c r="DG363" s="32">
        <f t="shared" si="23"/>
        <v>8</v>
      </c>
      <c r="DH363" s="95">
        <f>SUM(CZ363:CZ369)</f>
        <v>14</v>
      </c>
      <c r="DI363" s="33">
        <f>SUM(DA363:DA369)</f>
        <v>28</v>
      </c>
      <c r="DJ363" s="34" t="str">
        <f t="shared" si="24"/>
        <v>D4 Manufaktur</v>
      </c>
    </row>
    <row r="364" spans="1:114">
      <c r="A364" s="241"/>
      <c r="B364" s="35" t="s">
        <v>582</v>
      </c>
      <c r="C364" s="36" t="s">
        <v>55</v>
      </c>
      <c r="D364" s="37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9"/>
      <c r="T364" s="37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9"/>
      <c r="AJ364" s="37" t="s">
        <v>56</v>
      </c>
      <c r="AK364" s="38" t="s">
        <v>56</v>
      </c>
      <c r="AL364" s="38" t="s">
        <v>56</v>
      </c>
      <c r="AM364" s="38" t="s">
        <v>56</v>
      </c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9"/>
      <c r="AZ364" s="37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9"/>
      <c r="BP364" s="37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9"/>
      <c r="CH364" s="37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9"/>
      <c r="CX364" s="148" t="s">
        <v>584</v>
      </c>
      <c r="CY364" s="41" t="s">
        <v>583</v>
      </c>
      <c r="CZ364" s="42">
        <v>2</v>
      </c>
      <c r="DA364" s="42">
        <v>4</v>
      </c>
      <c r="DB364" s="71"/>
      <c r="DC364" s="44" t="s">
        <v>313</v>
      </c>
      <c r="DD364" s="45" t="str">
        <f t="shared" si="21"/>
        <v>Rabu</v>
      </c>
      <c r="DE364" s="46">
        <f t="shared" si="22"/>
        <v>1</v>
      </c>
      <c r="DF364" s="47" t="s">
        <v>24</v>
      </c>
      <c r="DG364" s="48">
        <f t="shared" si="23"/>
        <v>4</v>
      </c>
      <c r="DH364" s="51"/>
      <c r="DI364" s="52"/>
      <c r="DJ364" s="50" t="str">
        <f t="shared" si="24"/>
        <v>D4 Manufaktur</v>
      </c>
    </row>
    <row r="365" spans="1:114">
      <c r="A365" s="241"/>
      <c r="B365" s="121" t="s">
        <v>582</v>
      </c>
      <c r="C365" s="36" t="s">
        <v>55</v>
      </c>
      <c r="D365" s="37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9"/>
      <c r="T365" s="37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9"/>
      <c r="AJ365" s="37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9"/>
      <c r="AZ365" s="37" t="s">
        <v>56</v>
      </c>
      <c r="BA365" s="38" t="s">
        <v>56</v>
      </c>
      <c r="BB365" s="38" t="s">
        <v>56</v>
      </c>
      <c r="BC365" s="38" t="s">
        <v>56</v>
      </c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9"/>
      <c r="BP365" s="37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9"/>
      <c r="CH365" s="37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9"/>
      <c r="CX365" s="148" t="s">
        <v>392</v>
      </c>
      <c r="CY365" s="123" t="s">
        <v>393</v>
      </c>
      <c r="CZ365" s="42">
        <v>2</v>
      </c>
      <c r="DA365" s="42">
        <v>4</v>
      </c>
      <c r="DB365" s="43"/>
      <c r="DC365" s="44" t="s">
        <v>111</v>
      </c>
      <c r="DD365" s="45" t="str">
        <f t="shared" si="21"/>
        <v>Kamis</v>
      </c>
      <c r="DE365" s="46">
        <f t="shared" si="22"/>
        <v>1</v>
      </c>
      <c r="DF365" s="47" t="s">
        <v>24</v>
      </c>
      <c r="DG365" s="48">
        <f t="shared" si="23"/>
        <v>4</v>
      </c>
      <c r="DH365" s="51"/>
      <c r="DI365" s="52"/>
      <c r="DJ365" s="50" t="str">
        <f t="shared" si="24"/>
        <v>D4 Manufaktur</v>
      </c>
    </row>
    <row r="366" spans="1:114">
      <c r="A366" s="241"/>
      <c r="B366" s="121" t="s">
        <v>585</v>
      </c>
      <c r="C366" s="36" t="s">
        <v>204</v>
      </c>
      <c r="D366" s="37"/>
      <c r="E366" s="38"/>
      <c r="F366" s="38"/>
      <c r="G366" s="38"/>
      <c r="H366" s="38" t="s">
        <v>222</v>
      </c>
      <c r="I366" s="38" t="s">
        <v>222</v>
      </c>
      <c r="J366" s="38" t="s">
        <v>222</v>
      </c>
      <c r="K366" s="38" t="s">
        <v>222</v>
      </c>
      <c r="L366" s="38"/>
      <c r="M366" s="38"/>
      <c r="N366" s="38"/>
      <c r="O366" s="38"/>
      <c r="P366" s="38"/>
      <c r="Q366" s="38"/>
      <c r="R366" s="38"/>
      <c r="S366" s="39"/>
      <c r="T366" s="37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9"/>
      <c r="AJ366" s="37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9"/>
      <c r="AZ366" s="37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9"/>
      <c r="BP366" s="37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9"/>
      <c r="CH366" s="37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9"/>
      <c r="CX366" s="148" t="s">
        <v>586</v>
      </c>
      <c r="CY366" s="123" t="s">
        <v>587</v>
      </c>
      <c r="CZ366" s="42">
        <v>2</v>
      </c>
      <c r="DA366" s="42">
        <v>4</v>
      </c>
      <c r="DB366" s="43"/>
      <c r="DC366" s="44" t="s">
        <v>323</v>
      </c>
      <c r="DD366" s="45" t="str">
        <f t="shared" si="21"/>
        <v>Senin</v>
      </c>
      <c r="DE366" s="46">
        <f t="shared" si="22"/>
        <v>5</v>
      </c>
      <c r="DF366" s="47" t="s">
        <v>24</v>
      </c>
      <c r="DG366" s="48">
        <f t="shared" si="23"/>
        <v>8</v>
      </c>
      <c r="DH366" s="51"/>
      <c r="DI366" s="52"/>
      <c r="DJ366" s="50" t="str">
        <f t="shared" si="24"/>
        <v>D3 Mesin (Produksi)</v>
      </c>
    </row>
    <row r="367" spans="1:114">
      <c r="A367" s="241"/>
      <c r="B367" s="35" t="s">
        <v>585</v>
      </c>
      <c r="C367" s="36" t="s">
        <v>200</v>
      </c>
      <c r="D367" s="37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9"/>
      <c r="T367" s="37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9"/>
      <c r="AJ367" s="37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9"/>
      <c r="AZ367" s="37"/>
      <c r="BA367" s="38"/>
      <c r="BB367" s="38"/>
      <c r="BC367" s="38"/>
      <c r="BD367" s="38" t="s">
        <v>320</v>
      </c>
      <c r="BE367" s="38" t="s">
        <v>320</v>
      </c>
      <c r="BF367" s="38" t="s">
        <v>320</v>
      </c>
      <c r="BG367" s="38" t="s">
        <v>320</v>
      </c>
      <c r="BH367" s="38"/>
      <c r="BI367" s="38"/>
      <c r="BJ367" s="38"/>
      <c r="BK367" s="38"/>
      <c r="BL367" s="38"/>
      <c r="BM367" s="38"/>
      <c r="BN367" s="38"/>
      <c r="BO367" s="39"/>
      <c r="BP367" s="37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9"/>
      <c r="CH367" s="37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9"/>
      <c r="CX367" s="148" t="s">
        <v>586</v>
      </c>
      <c r="CY367" s="41" t="s">
        <v>587</v>
      </c>
      <c r="CZ367" s="42">
        <v>2</v>
      </c>
      <c r="DA367" s="42">
        <v>4</v>
      </c>
      <c r="DB367" s="71"/>
      <c r="DC367" s="44" t="s">
        <v>349</v>
      </c>
      <c r="DD367" s="45" t="str">
        <f t="shared" si="21"/>
        <v>Kamis</v>
      </c>
      <c r="DE367" s="46">
        <f t="shared" si="22"/>
        <v>5</v>
      </c>
      <c r="DF367" s="47" t="s">
        <v>24</v>
      </c>
      <c r="DG367" s="48">
        <f t="shared" si="23"/>
        <v>8</v>
      </c>
      <c r="DH367" s="51"/>
      <c r="DI367" s="52"/>
      <c r="DJ367" s="50" t="str">
        <f t="shared" si="24"/>
        <v>D3 Mesin (Produksi)</v>
      </c>
    </row>
    <row r="368" spans="1:114">
      <c r="A368" s="241"/>
      <c r="B368" s="121" t="s">
        <v>585</v>
      </c>
      <c r="C368" s="36" t="s">
        <v>68</v>
      </c>
      <c r="D368" s="37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9"/>
      <c r="T368" s="37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9"/>
      <c r="AJ368" s="37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9"/>
      <c r="AZ368" s="37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9"/>
      <c r="BP368" s="37"/>
      <c r="BQ368" s="38"/>
      <c r="BR368" s="38"/>
      <c r="BS368" s="38"/>
      <c r="BT368" s="38"/>
      <c r="BU368" s="38"/>
      <c r="BV368" s="38" t="s">
        <v>69</v>
      </c>
      <c r="BW368" s="38" t="s">
        <v>69</v>
      </c>
      <c r="BX368" s="38" t="s">
        <v>69</v>
      </c>
      <c r="BY368" s="38" t="s">
        <v>69</v>
      </c>
      <c r="BZ368" s="38"/>
      <c r="CA368" s="38"/>
      <c r="CB368" s="38"/>
      <c r="CC368" s="38"/>
      <c r="CD368" s="38"/>
      <c r="CE368" s="38"/>
      <c r="CF368" s="38"/>
      <c r="CG368" s="39"/>
      <c r="CH368" s="37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9"/>
      <c r="CX368" s="148" t="s">
        <v>390</v>
      </c>
      <c r="CY368" s="123" t="s">
        <v>391</v>
      </c>
      <c r="CZ368" s="42">
        <v>2</v>
      </c>
      <c r="DA368" s="42">
        <v>4</v>
      </c>
      <c r="DB368" s="42"/>
      <c r="DC368" s="42" t="s">
        <v>323</v>
      </c>
      <c r="DD368" s="43" t="str">
        <f t="shared" si="21"/>
        <v>Jumat</v>
      </c>
      <c r="DE368" s="124">
        <f t="shared" si="22"/>
        <v>5</v>
      </c>
      <c r="DF368" s="125" t="s">
        <v>24</v>
      </c>
      <c r="DG368" s="149">
        <f t="shared" si="23"/>
        <v>8</v>
      </c>
      <c r="DH368" s="51"/>
      <c r="DI368" s="52"/>
      <c r="DJ368" s="50" t="str">
        <f t="shared" si="24"/>
        <v>D3 Mesin</v>
      </c>
    </row>
    <row r="369" spans="1:114" ht="15" thickBot="1">
      <c r="A369" s="241"/>
      <c r="B369" s="74" t="s">
        <v>585</v>
      </c>
      <c r="C369" s="54" t="s">
        <v>105</v>
      </c>
      <c r="D369" s="55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7"/>
      <c r="T369" s="55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7"/>
      <c r="AJ369" s="55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7"/>
      <c r="AZ369" s="55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7"/>
      <c r="BP369" s="55"/>
      <c r="BQ369" s="56"/>
      <c r="BR369" s="56"/>
      <c r="BS369" s="56"/>
      <c r="BT369" s="56"/>
      <c r="BU369" s="56"/>
      <c r="BV369" s="56"/>
      <c r="BW369" s="56" t="s">
        <v>69</v>
      </c>
      <c r="BX369" s="56" t="s">
        <v>69</v>
      </c>
      <c r="BY369" s="56" t="s">
        <v>69</v>
      </c>
      <c r="BZ369" s="56" t="s">
        <v>69</v>
      </c>
      <c r="CA369" s="56"/>
      <c r="CB369" s="56"/>
      <c r="CC369" s="56"/>
      <c r="CD369" s="56"/>
      <c r="CE369" s="56"/>
      <c r="CF369" s="56"/>
      <c r="CG369" s="57"/>
      <c r="CH369" s="55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7"/>
      <c r="CX369" s="169" t="s">
        <v>588</v>
      </c>
      <c r="CY369" s="75" t="s">
        <v>589</v>
      </c>
      <c r="CZ369" s="60">
        <v>2</v>
      </c>
      <c r="DA369" s="60">
        <v>4</v>
      </c>
      <c r="DB369" s="60"/>
      <c r="DC369" s="60" t="s">
        <v>95</v>
      </c>
      <c r="DD369" s="61" t="str">
        <f t="shared" si="21"/>
        <v>Jumat</v>
      </c>
      <c r="DE369" s="154">
        <f t="shared" si="22"/>
        <v>6</v>
      </c>
      <c r="DF369" s="129" t="s">
        <v>24</v>
      </c>
      <c r="DG369" s="155">
        <f t="shared" si="23"/>
        <v>9</v>
      </c>
      <c r="DH369" s="67"/>
      <c r="DI369" s="114"/>
      <c r="DJ369" s="68" t="str">
        <f t="shared" si="24"/>
        <v xml:space="preserve"> </v>
      </c>
    </row>
    <row r="370" spans="1:114">
      <c r="A370" s="241">
        <v>86</v>
      </c>
      <c r="B370" s="133" t="s">
        <v>590</v>
      </c>
      <c r="C370" s="20" t="s">
        <v>278</v>
      </c>
      <c r="D370" s="21" t="s">
        <v>279</v>
      </c>
      <c r="E370" s="22" t="s">
        <v>279</v>
      </c>
      <c r="F370" s="22" t="s">
        <v>279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3"/>
      <c r="T370" s="21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3"/>
      <c r="AJ370" s="21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3"/>
      <c r="AZ370" s="21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3"/>
      <c r="BP370" s="21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3"/>
      <c r="CH370" s="21"/>
      <c r="CI370" s="250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3"/>
      <c r="CX370" s="170"/>
      <c r="CY370" s="134" t="s">
        <v>591</v>
      </c>
      <c r="CZ370" s="26">
        <v>2</v>
      </c>
      <c r="DA370" s="26">
        <v>3</v>
      </c>
      <c r="DB370" s="26"/>
      <c r="DC370" s="26" t="s">
        <v>100</v>
      </c>
      <c r="DD370" s="70" t="str">
        <f t="shared" si="21"/>
        <v>Senin</v>
      </c>
      <c r="DE370" s="171">
        <f t="shared" si="22"/>
        <v>1</v>
      </c>
      <c r="DF370" s="130" t="s">
        <v>24</v>
      </c>
      <c r="DG370" s="172">
        <f t="shared" si="23"/>
        <v>3</v>
      </c>
      <c r="DH370" s="95">
        <f>SUM(CZ370:CZ371)</f>
        <v>4</v>
      </c>
      <c r="DI370" s="95">
        <f>SUM(DA370:DA371)</f>
        <v>6</v>
      </c>
      <c r="DJ370" s="34" t="str">
        <f t="shared" si="24"/>
        <v xml:space="preserve"> </v>
      </c>
    </row>
    <row r="371" spans="1:114" ht="15" thickBot="1">
      <c r="A371" s="1"/>
      <c r="B371" s="74" t="s">
        <v>590</v>
      </c>
      <c r="C371" s="54" t="s">
        <v>196</v>
      </c>
      <c r="D371" s="55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7"/>
      <c r="T371" s="55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7"/>
      <c r="AJ371" s="55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7"/>
      <c r="AZ371" s="55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7"/>
      <c r="BP371" s="55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7"/>
      <c r="CH371" s="55"/>
      <c r="CI371" s="251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7"/>
      <c r="CX371" s="169"/>
      <c r="CY371" s="75" t="s">
        <v>591</v>
      </c>
      <c r="CZ371" s="60">
        <v>2</v>
      </c>
      <c r="DA371" s="60">
        <v>3</v>
      </c>
      <c r="DB371" s="60"/>
      <c r="DC371" s="60" t="s">
        <v>198</v>
      </c>
      <c r="DD371" s="61" t="str">
        <f t="shared" si="21"/>
        <v xml:space="preserve"> </v>
      </c>
      <c r="DE371" s="154">
        <f t="shared" si="22"/>
        <v>0</v>
      </c>
      <c r="DF371" s="129" t="s">
        <v>24</v>
      </c>
      <c r="DG371" s="155">
        <f t="shared" si="23"/>
        <v>0</v>
      </c>
      <c r="DH371" s="67"/>
      <c r="DI371" s="67"/>
      <c r="DJ371" s="68" t="str">
        <f t="shared" si="24"/>
        <v xml:space="preserve"> </v>
      </c>
    </row>
    <row r="372" spans="1:114" ht="15" thickBot="1">
      <c r="A372" s="1">
        <v>87</v>
      </c>
      <c r="B372" s="252" t="s">
        <v>592</v>
      </c>
      <c r="C372" s="177" t="s">
        <v>78</v>
      </c>
      <c r="D372" s="178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80"/>
      <c r="T372" s="178"/>
      <c r="U372" s="179"/>
      <c r="V372" s="179"/>
      <c r="W372" s="179"/>
      <c r="X372" s="179"/>
      <c r="Y372" s="179"/>
      <c r="Z372" s="179"/>
      <c r="AA372" s="179"/>
      <c r="AB372" s="179"/>
      <c r="AC372" s="179"/>
      <c r="AD372" s="179"/>
      <c r="AE372" s="179"/>
      <c r="AF372" s="179"/>
      <c r="AG372" s="179"/>
      <c r="AH372" s="179"/>
      <c r="AI372" s="180"/>
      <c r="AJ372" s="178"/>
      <c r="AK372" s="179"/>
      <c r="AL372" s="179"/>
      <c r="AM372" s="179"/>
      <c r="AN372" s="179"/>
      <c r="AO372" s="179"/>
      <c r="AP372" s="179"/>
      <c r="AQ372" s="179"/>
      <c r="AR372" s="179"/>
      <c r="AS372" s="179"/>
      <c r="AT372" s="179"/>
      <c r="AU372" s="179"/>
      <c r="AV372" s="179"/>
      <c r="AW372" s="179"/>
      <c r="AX372" s="179"/>
      <c r="AY372" s="180"/>
      <c r="AZ372" s="178"/>
      <c r="BA372" s="179"/>
      <c r="BB372" s="179"/>
      <c r="BC372" s="179"/>
      <c r="BD372" s="179"/>
      <c r="BE372" s="179"/>
      <c r="BF372" s="179"/>
      <c r="BG372" s="179"/>
      <c r="BH372" s="179"/>
      <c r="BI372" s="179"/>
      <c r="BJ372" s="179"/>
      <c r="BK372" s="179"/>
      <c r="BL372" s="179"/>
      <c r="BM372" s="179"/>
      <c r="BN372" s="179"/>
      <c r="BO372" s="180"/>
      <c r="BP372" s="178"/>
      <c r="BQ372" s="179"/>
      <c r="BR372" s="179"/>
      <c r="BS372" s="179"/>
      <c r="BT372" s="179"/>
      <c r="BU372" s="179"/>
      <c r="BV372" s="179" t="s">
        <v>79</v>
      </c>
      <c r="BW372" s="179" t="s">
        <v>79</v>
      </c>
      <c r="BX372" s="179" t="s">
        <v>79</v>
      </c>
      <c r="BY372" s="179" t="s">
        <v>79</v>
      </c>
      <c r="BZ372" s="179" t="s">
        <v>79</v>
      </c>
      <c r="CA372" s="179" t="s">
        <v>79</v>
      </c>
      <c r="CB372" s="179"/>
      <c r="CC372" s="179"/>
      <c r="CD372" s="179"/>
      <c r="CE372" s="179"/>
      <c r="CF372" s="179"/>
      <c r="CG372" s="180"/>
      <c r="CH372" s="178"/>
      <c r="CI372" s="253"/>
      <c r="CJ372" s="179"/>
      <c r="CK372" s="179"/>
      <c r="CL372" s="179"/>
      <c r="CM372" s="179"/>
      <c r="CN372" s="179"/>
      <c r="CO372" s="179"/>
      <c r="CP372" s="179"/>
      <c r="CQ372" s="179"/>
      <c r="CR372" s="179"/>
      <c r="CS372" s="179"/>
      <c r="CT372" s="179"/>
      <c r="CU372" s="179"/>
      <c r="CV372" s="179"/>
      <c r="CW372" s="180"/>
      <c r="CX372" s="254" t="s">
        <v>593</v>
      </c>
      <c r="CY372" s="255" t="s">
        <v>594</v>
      </c>
      <c r="CZ372" s="183">
        <v>3</v>
      </c>
      <c r="DA372" s="183">
        <v>6</v>
      </c>
      <c r="DB372" s="183"/>
      <c r="DC372" s="183" t="s">
        <v>82</v>
      </c>
      <c r="DD372" s="256" t="str">
        <f t="shared" si="21"/>
        <v>Jumat</v>
      </c>
      <c r="DE372" s="257">
        <f t="shared" si="22"/>
        <v>5</v>
      </c>
      <c r="DF372" s="258" t="s">
        <v>24</v>
      </c>
      <c r="DG372" s="259">
        <f t="shared" si="23"/>
        <v>10</v>
      </c>
      <c r="DH372" s="190">
        <f t="shared" ref="DH372:DI373" si="25">SUM(CZ372)</f>
        <v>3</v>
      </c>
      <c r="DI372" s="190">
        <f t="shared" si="25"/>
        <v>6</v>
      </c>
      <c r="DJ372" s="192" t="str">
        <f t="shared" si="24"/>
        <v>D4 Pembangkit</v>
      </c>
    </row>
    <row r="373" spans="1:114" ht="15" thickBot="1">
      <c r="A373" s="1"/>
      <c r="B373" s="252" t="s">
        <v>595</v>
      </c>
      <c r="C373" s="177" t="s">
        <v>96</v>
      </c>
      <c r="D373" s="178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80"/>
      <c r="T373" s="178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80"/>
      <c r="AJ373" s="178"/>
      <c r="AK373" s="179"/>
      <c r="AL373" s="179"/>
      <c r="AM373" s="179"/>
      <c r="AN373" s="179"/>
      <c r="AO373" s="179"/>
      <c r="AP373" s="179"/>
      <c r="AQ373" s="179"/>
      <c r="AR373" s="179"/>
      <c r="AS373" s="179"/>
      <c r="AT373" s="179"/>
      <c r="AU373" s="179"/>
      <c r="AV373" s="179"/>
      <c r="AW373" s="179"/>
      <c r="AX373" s="179"/>
      <c r="AY373" s="180"/>
      <c r="AZ373" s="178"/>
      <c r="BA373" s="179"/>
      <c r="BB373" s="179"/>
      <c r="BC373" s="179"/>
      <c r="BD373" s="179"/>
      <c r="BE373" s="179"/>
      <c r="BF373" s="179"/>
      <c r="BG373" s="179"/>
      <c r="BH373" s="179"/>
      <c r="BI373" s="179"/>
      <c r="BJ373" s="179"/>
      <c r="BK373" s="179"/>
      <c r="BL373" s="179"/>
      <c r="BM373" s="179"/>
      <c r="BN373" s="179"/>
      <c r="BO373" s="180"/>
      <c r="BP373" s="178"/>
      <c r="BQ373" s="179"/>
      <c r="BR373" s="179"/>
      <c r="BS373" s="179"/>
      <c r="BT373" s="179"/>
      <c r="BU373" s="179"/>
      <c r="BV373" s="179"/>
      <c r="BW373" s="179"/>
      <c r="BX373" s="179"/>
      <c r="BY373" s="179"/>
      <c r="BZ373" s="179"/>
      <c r="CA373" s="179"/>
      <c r="CB373" s="179"/>
      <c r="CC373" s="179"/>
      <c r="CD373" s="179"/>
      <c r="CE373" s="179"/>
      <c r="CF373" s="179"/>
      <c r="CG373" s="180"/>
      <c r="CH373" s="178"/>
      <c r="CI373" s="253"/>
      <c r="CJ373" s="179"/>
      <c r="CK373" s="179"/>
      <c r="CL373" s="179"/>
      <c r="CM373" s="179"/>
      <c r="CN373" s="179"/>
      <c r="CO373" s="179"/>
      <c r="CP373" s="179"/>
      <c r="CQ373" s="179"/>
      <c r="CR373" s="179"/>
      <c r="CS373" s="179"/>
      <c r="CT373" s="179"/>
      <c r="CU373" s="179"/>
      <c r="CV373" s="179"/>
      <c r="CW373" s="180"/>
      <c r="CX373" s="254" t="s">
        <v>596</v>
      </c>
      <c r="CY373" s="255" t="s">
        <v>597</v>
      </c>
      <c r="CZ373" s="183">
        <v>4</v>
      </c>
      <c r="DA373" s="183">
        <v>24</v>
      </c>
      <c r="DB373" s="183"/>
      <c r="DC373" s="183" t="s">
        <v>598</v>
      </c>
      <c r="DD373" s="256" t="str">
        <f t="shared" si="21"/>
        <v xml:space="preserve"> </v>
      </c>
      <c r="DE373" s="257">
        <f t="shared" si="22"/>
        <v>0</v>
      </c>
      <c r="DF373" s="258" t="s">
        <v>24</v>
      </c>
      <c r="DG373" s="259">
        <f t="shared" si="23"/>
        <v>0</v>
      </c>
      <c r="DH373" s="260">
        <f t="shared" si="25"/>
        <v>4</v>
      </c>
      <c r="DI373" s="260">
        <f t="shared" si="25"/>
        <v>24</v>
      </c>
      <c r="DJ373" s="192" t="str">
        <f t="shared" si="24"/>
        <v>D4 Manufaktur</v>
      </c>
    </row>
    <row r="374" spans="1:114" ht="15" thickBot="1">
      <c r="A374" s="1"/>
      <c r="B374" s="261" t="s">
        <v>595</v>
      </c>
      <c r="C374" s="97" t="s">
        <v>599</v>
      </c>
      <c r="D374" s="98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100"/>
      <c r="T374" s="98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100"/>
      <c r="AJ374" s="98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100"/>
      <c r="AZ374" s="98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100"/>
      <c r="BP374" s="98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100"/>
      <c r="CH374" s="98"/>
      <c r="CI374" s="262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  <c r="CW374" s="100"/>
      <c r="CX374" s="263" t="s">
        <v>600</v>
      </c>
      <c r="CY374" s="264" t="s">
        <v>601</v>
      </c>
      <c r="CZ374" s="103">
        <v>3</v>
      </c>
      <c r="DA374" s="103"/>
      <c r="DB374" s="103"/>
      <c r="DC374" s="103" t="s">
        <v>602</v>
      </c>
      <c r="DD374" s="104" t="str">
        <f t="shared" si="21"/>
        <v xml:space="preserve"> </v>
      </c>
      <c r="DE374" s="265">
        <f t="shared" si="22"/>
        <v>0</v>
      </c>
      <c r="DF374" s="266" t="s">
        <v>24</v>
      </c>
      <c r="DG374" s="267">
        <f t="shared" si="23"/>
        <v>0</v>
      </c>
      <c r="DH374" s="222"/>
      <c r="DI374" s="222"/>
      <c r="DJ374" s="163" t="str">
        <f t="shared" si="24"/>
        <v>D3 Alat Berat</v>
      </c>
    </row>
    <row r="375" spans="1:114" ht="15" thickBot="1">
      <c r="A375" s="1"/>
      <c r="B375" s="252" t="s">
        <v>595</v>
      </c>
      <c r="C375" s="177" t="s">
        <v>603</v>
      </c>
      <c r="D375" s="178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80"/>
      <c r="T375" s="178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80"/>
      <c r="AJ375" s="178"/>
      <c r="AK375" s="179"/>
      <c r="AL375" s="179"/>
      <c r="AM375" s="179"/>
      <c r="AN375" s="179"/>
      <c r="AO375" s="179"/>
      <c r="AP375" s="179"/>
      <c r="AQ375" s="179"/>
      <c r="AR375" s="179"/>
      <c r="AS375" s="179"/>
      <c r="AT375" s="179"/>
      <c r="AU375" s="179"/>
      <c r="AV375" s="179"/>
      <c r="AW375" s="179"/>
      <c r="AX375" s="179"/>
      <c r="AY375" s="180"/>
      <c r="AZ375" s="178"/>
      <c r="BA375" s="179"/>
      <c r="BB375" s="179"/>
      <c r="BC375" s="179"/>
      <c r="BD375" s="179"/>
      <c r="BE375" s="179"/>
      <c r="BF375" s="179"/>
      <c r="BG375" s="179"/>
      <c r="BH375" s="179"/>
      <c r="BI375" s="179"/>
      <c r="BJ375" s="179"/>
      <c r="BK375" s="179"/>
      <c r="BL375" s="179"/>
      <c r="BM375" s="179"/>
      <c r="BN375" s="179"/>
      <c r="BO375" s="180"/>
      <c r="BP375" s="178"/>
      <c r="BQ375" s="179"/>
      <c r="BR375" s="179"/>
      <c r="BS375" s="179"/>
      <c r="BT375" s="179"/>
      <c r="BU375" s="179"/>
      <c r="BV375" s="179"/>
      <c r="BW375" s="179"/>
      <c r="BX375" s="179"/>
      <c r="BY375" s="179"/>
      <c r="BZ375" s="179"/>
      <c r="CA375" s="179"/>
      <c r="CB375" s="179"/>
      <c r="CC375" s="179"/>
      <c r="CD375" s="179"/>
      <c r="CE375" s="179"/>
      <c r="CF375" s="179"/>
      <c r="CG375" s="180"/>
      <c r="CH375" s="178"/>
      <c r="CI375" s="253"/>
      <c r="CJ375" s="179"/>
      <c r="CK375" s="179"/>
      <c r="CL375" s="179"/>
      <c r="CM375" s="179"/>
      <c r="CN375" s="179"/>
      <c r="CO375" s="179"/>
      <c r="CP375" s="179"/>
      <c r="CQ375" s="179"/>
      <c r="CR375" s="179"/>
      <c r="CS375" s="179"/>
      <c r="CT375" s="179"/>
      <c r="CU375" s="179"/>
      <c r="CV375" s="179"/>
      <c r="CW375" s="180"/>
      <c r="CX375" s="254" t="s">
        <v>604</v>
      </c>
      <c r="CY375" s="255" t="s">
        <v>601</v>
      </c>
      <c r="CZ375" s="183">
        <v>3</v>
      </c>
      <c r="DA375" s="183"/>
      <c r="DB375" s="183"/>
      <c r="DC375" s="183" t="s">
        <v>602</v>
      </c>
      <c r="DD375" s="256" t="str">
        <f t="shared" si="21"/>
        <v xml:space="preserve"> </v>
      </c>
      <c r="DE375" s="257">
        <f t="shared" si="22"/>
        <v>0</v>
      </c>
      <c r="DF375" s="258" t="s">
        <v>24</v>
      </c>
      <c r="DG375" s="259">
        <f t="shared" si="23"/>
        <v>0</v>
      </c>
      <c r="DH375" s="260"/>
      <c r="DI375" s="190"/>
      <c r="DJ375" s="192" t="str">
        <f t="shared" si="24"/>
        <v>D3 Alat Berat</v>
      </c>
    </row>
    <row r="376" spans="1:114" ht="15" thickBot="1">
      <c r="A376" s="1"/>
      <c r="B376" s="252"/>
      <c r="C376" s="177"/>
      <c r="D376" s="178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80"/>
      <c r="T376" s="178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80"/>
      <c r="AJ376" s="178"/>
      <c r="AK376" s="179"/>
      <c r="AL376" s="179"/>
      <c r="AM376" s="179"/>
      <c r="AN376" s="179"/>
      <c r="AO376" s="179"/>
      <c r="AP376" s="179"/>
      <c r="AQ376" s="179"/>
      <c r="AR376" s="179"/>
      <c r="AS376" s="179"/>
      <c r="AT376" s="179"/>
      <c r="AU376" s="179"/>
      <c r="AV376" s="179"/>
      <c r="AW376" s="179"/>
      <c r="AX376" s="179"/>
      <c r="AY376" s="180"/>
      <c r="AZ376" s="178"/>
      <c r="BA376" s="179"/>
      <c r="BB376" s="179"/>
      <c r="BC376" s="179"/>
      <c r="BD376" s="179"/>
      <c r="BE376" s="179"/>
      <c r="BF376" s="179"/>
      <c r="BG376" s="179"/>
      <c r="BH376" s="179"/>
      <c r="BI376" s="179"/>
      <c r="BJ376" s="179"/>
      <c r="BK376" s="179"/>
      <c r="BL376" s="179"/>
      <c r="BM376" s="179"/>
      <c r="BN376" s="179"/>
      <c r="BO376" s="180"/>
      <c r="BP376" s="178"/>
      <c r="BQ376" s="179"/>
      <c r="BR376" s="179"/>
      <c r="BS376" s="179"/>
      <c r="BT376" s="179"/>
      <c r="BU376" s="179"/>
      <c r="BV376" s="179"/>
      <c r="BW376" s="179"/>
      <c r="BX376" s="179"/>
      <c r="BY376" s="179"/>
      <c r="BZ376" s="179"/>
      <c r="CA376" s="179"/>
      <c r="CB376" s="179"/>
      <c r="CC376" s="179"/>
      <c r="CD376" s="179"/>
      <c r="CE376" s="179"/>
      <c r="CF376" s="179"/>
      <c r="CG376" s="180"/>
      <c r="CH376" s="178"/>
      <c r="CI376" s="253"/>
      <c r="CJ376" s="179"/>
      <c r="CK376" s="179"/>
      <c r="CL376" s="179"/>
      <c r="CM376" s="179"/>
      <c r="CN376" s="179"/>
      <c r="CO376" s="179"/>
      <c r="CP376" s="179"/>
      <c r="CQ376" s="179"/>
      <c r="CR376" s="179"/>
      <c r="CS376" s="179"/>
      <c r="CT376" s="179"/>
      <c r="CU376" s="179"/>
      <c r="CV376" s="179"/>
      <c r="CW376" s="180"/>
      <c r="CX376" s="254"/>
      <c r="CY376" s="182"/>
      <c r="CZ376" s="183"/>
      <c r="DA376" s="183"/>
      <c r="DB376" s="183"/>
      <c r="DC376" s="183"/>
      <c r="DD376" s="256" t="str">
        <f t="shared" si="21"/>
        <v xml:space="preserve"> </v>
      </c>
      <c r="DE376" s="257">
        <f t="shared" si="22"/>
        <v>0</v>
      </c>
      <c r="DF376" s="258" t="s">
        <v>24</v>
      </c>
      <c r="DG376" s="189">
        <f t="shared" si="23"/>
        <v>0</v>
      </c>
      <c r="DH376" s="260"/>
      <c r="DI376" s="260"/>
      <c r="DJ376" s="192" t="str">
        <f t="shared" si="24"/>
        <v xml:space="preserve"> </v>
      </c>
    </row>
    <row r="377" spans="1:1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</row>
    <row r="378" spans="1:1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268" t="s">
        <v>605</v>
      </c>
      <c r="DI378" s="1"/>
      <c r="DJ378" s="1"/>
    </row>
    <row r="379" spans="1:1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268" t="s">
        <v>606</v>
      </c>
      <c r="DI379" s="1"/>
      <c r="DJ379" s="1"/>
    </row>
    <row r="380" spans="1:1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268"/>
      <c r="DI380" s="1"/>
      <c r="DJ380" s="1"/>
    </row>
    <row r="381" spans="1:1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268" t="s">
        <v>607</v>
      </c>
      <c r="DI381" s="1"/>
      <c r="DJ381" s="1"/>
    </row>
    <row r="382" spans="1:1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268" t="s">
        <v>608</v>
      </c>
      <c r="DI382" s="1"/>
      <c r="DJ382" s="1"/>
    </row>
    <row r="383" spans="1:1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</row>
    <row r="384" spans="1:1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</row>
    <row r="385" spans="1:1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</row>
    <row r="386" spans="1:1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</row>
    <row r="387" spans="1:1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</row>
    <row r="388" spans="1:1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</row>
    <row r="389" spans="1:1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</row>
    <row r="390" spans="1:1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</row>
    <row r="391" spans="1:1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</row>
    <row r="392" spans="1:1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</row>
    <row r="393" spans="1:1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</row>
    <row r="394" spans="1:1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</row>
    <row r="395" spans="1:1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</row>
    <row r="396" spans="1:1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</row>
    <row r="397" spans="1:1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</row>
    <row r="398" spans="1:1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</row>
    <row r="399" spans="1:1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</row>
    <row r="400" spans="1:1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</row>
    <row r="401" spans="1:1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</row>
    <row r="402" spans="1:1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</row>
    <row r="403" spans="1:1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</row>
    <row r="404" spans="1:1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</row>
    <row r="405" spans="1:1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</row>
    <row r="406" spans="1:1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</row>
    <row r="407" spans="1:1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</row>
  </sheetData>
  <mergeCells count="9">
    <mergeCell ref="DE2:DG2"/>
    <mergeCell ref="D1:CW1"/>
    <mergeCell ref="CZ1:DB1"/>
    <mergeCell ref="D2:S2"/>
    <mergeCell ref="T2:AI2"/>
    <mergeCell ref="AJ2:AY2"/>
    <mergeCell ref="AZ2:BO2"/>
    <mergeCell ref="BP2:CG2"/>
    <mergeCell ref="CH2:CW2"/>
  </mergeCells>
  <conditionalFormatting sqref="D302:AY302 BJ302:CW302 D66:CW71 D64:AY64 L88:S88 BT88:BU88 CV88:CW88 D40:AY40 BD40:CW40 BH64:CW64 AR88:BQ88 D75:CW80 AB88:AI88 L83:AM83 L81:CW82 AR83:CW83 D303:CW305 D354:CW360 AJ371:AN371 D20:CW25 D41:CW49 D56:CW61 D27:AQ28 AR26:CW28 D84:CW85 D89:CW94 D8:CW13 D3:CW6 D237:CW245 D317:CW326 D331:CW345 D96:CW235 D247:CW300">
    <cfRule type="notContainsBlanks" dxfId="199" priority="100">
      <formula>LEN(TRIM(D3))&gt;0</formula>
    </cfRule>
  </conditionalFormatting>
  <conditionalFormatting sqref="D37:AY39 BF37:CW39">
    <cfRule type="notContainsBlanks" dxfId="197" priority="99">
      <formula>LEN(TRIM(D37))&gt;0</formula>
    </cfRule>
  </conditionalFormatting>
  <conditionalFormatting sqref="D301:CW301">
    <cfRule type="notContainsBlanks" dxfId="195" priority="98">
      <formula>LEN(TRIM(D301))&gt;0</formula>
    </cfRule>
  </conditionalFormatting>
  <conditionalFormatting sqref="D307:CW308">
    <cfRule type="notContainsBlanks" dxfId="193" priority="97">
      <formula>LEN(TRIM(D307))&gt;0</formula>
    </cfRule>
  </conditionalFormatting>
  <conditionalFormatting sqref="D306:CW306">
    <cfRule type="notContainsBlanks" dxfId="191" priority="96">
      <formula>LEN(TRIM(D306))&gt;0</formula>
    </cfRule>
  </conditionalFormatting>
  <conditionalFormatting sqref="D309:BO309">
    <cfRule type="notContainsBlanks" dxfId="189" priority="95">
      <formula>LEN(TRIM(D309))&gt;0</formula>
    </cfRule>
  </conditionalFormatting>
  <conditionalFormatting sqref="D310:CW312 D315:AI315 AN315:CW316 D316:G316 L316:AI316">
    <cfRule type="notContainsBlanks" dxfId="187" priority="94">
      <formula>LEN(TRIM(D310))&gt;0</formula>
    </cfRule>
  </conditionalFormatting>
  <conditionalFormatting sqref="D313:S314 X313:CW314">
    <cfRule type="notContainsBlanks" dxfId="185" priority="93">
      <formula>LEN(TRIM(D313))&gt;0</formula>
    </cfRule>
  </conditionalFormatting>
  <conditionalFormatting sqref="D330:CW330 D328:CW328">
    <cfRule type="notContainsBlanks" dxfId="183" priority="92">
      <formula>LEN(TRIM(D328))&gt;0</formula>
    </cfRule>
  </conditionalFormatting>
  <conditionalFormatting sqref="H329:S329 CV329:CW329 Z329:BU329">
    <cfRule type="notContainsBlanks" dxfId="181" priority="91">
      <formula>LEN(TRIM(H329))&gt;0</formula>
    </cfRule>
  </conditionalFormatting>
  <conditionalFormatting sqref="D52:CW55 D51:BC51 BH51:CW51">
    <cfRule type="notContainsBlanks" dxfId="179" priority="90">
      <formula>LEN(TRIM(D51))&gt;0</formula>
    </cfRule>
  </conditionalFormatting>
  <conditionalFormatting sqref="D50:BC50 BH50:CW50">
    <cfRule type="notContainsBlanks" dxfId="177" priority="89">
      <formula>LEN(TRIM(D50))&gt;0</formula>
    </cfRule>
  </conditionalFormatting>
  <conditionalFormatting sqref="AZ37:BE38 BD39:BE39">
    <cfRule type="notContainsBlanks" dxfId="175" priority="88">
      <formula>LEN(TRIM(AZ37))&gt;0</formula>
    </cfRule>
  </conditionalFormatting>
  <conditionalFormatting sqref="AZ302:BI302">
    <cfRule type="notContainsBlanks" dxfId="173" priority="87">
      <formula>LEN(TRIM(AZ302))&gt;0</formula>
    </cfRule>
  </conditionalFormatting>
  <conditionalFormatting sqref="T313:W314">
    <cfRule type="notContainsBlanks" dxfId="171" priority="86">
      <formula>LEN(TRIM(T313))&gt;0</formula>
    </cfRule>
  </conditionalFormatting>
  <conditionalFormatting sqref="BV329:CU329">
    <cfRule type="notContainsBlanks" dxfId="169" priority="85">
      <formula>LEN(TRIM(BV329))&gt;0</formula>
    </cfRule>
  </conditionalFormatting>
  <conditionalFormatting sqref="D329:G329">
    <cfRule type="notContainsBlanks" dxfId="167" priority="84">
      <formula>LEN(TRIM(D329))&gt;0</formula>
    </cfRule>
  </conditionalFormatting>
  <conditionalFormatting sqref="L86:S86 BT86:BU86 CV86:CW86 AR86:BQ86 AB86:AI86">
    <cfRule type="notContainsBlanks" dxfId="165" priority="83">
      <formula>LEN(TRIM(L86))&gt;0</formula>
    </cfRule>
  </conditionalFormatting>
  <conditionalFormatting sqref="D65:CW65">
    <cfRule type="notContainsBlanks" dxfId="163" priority="82">
      <formula>LEN(TRIM(D65))&gt;0</formula>
    </cfRule>
  </conditionalFormatting>
  <conditionalFormatting sqref="D74:AI74 AR74:CW74">
    <cfRule type="notContainsBlanks" dxfId="161" priority="81">
      <formula>LEN(TRIM(D74))&gt;0</formula>
    </cfRule>
  </conditionalFormatting>
  <conditionalFormatting sqref="D62:CW63">
    <cfRule type="notContainsBlanks" dxfId="159" priority="80">
      <formula>LEN(TRIM(D62))&gt;0</formula>
    </cfRule>
  </conditionalFormatting>
  <conditionalFormatting sqref="D72:CW73">
    <cfRule type="notContainsBlanks" dxfId="157" priority="79">
      <formula>LEN(TRIM(D72))&gt;0</formula>
    </cfRule>
  </conditionalFormatting>
  <conditionalFormatting sqref="BR88:BS88">
    <cfRule type="notContainsBlanks" dxfId="155" priority="78">
      <formula>LEN(TRIM(BR88))&gt;0</formula>
    </cfRule>
  </conditionalFormatting>
  <conditionalFormatting sqref="BR86:BS86">
    <cfRule type="notContainsBlanks" dxfId="153" priority="77">
      <formula>LEN(TRIM(BR86))&gt;0</formula>
    </cfRule>
  </conditionalFormatting>
  <conditionalFormatting sqref="BV88:CU88">
    <cfRule type="notContainsBlanks" dxfId="151" priority="76">
      <formula>LEN(TRIM(BV88))&gt;0</formula>
    </cfRule>
  </conditionalFormatting>
  <conditionalFormatting sqref="BV86:CU86">
    <cfRule type="notContainsBlanks" dxfId="149" priority="75">
      <formula>LEN(TRIM(BV86))&gt;0</formula>
    </cfRule>
  </conditionalFormatting>
  <conditionalFormatting sqref="AZ39:BC40">
    <cfRule type="notContainsBlanks" dxfId="147" priority="74">
      <formula>LEN(TRIM(AZ39))&gt;0</formula>
    </cfRule>
  </conditionalFormatting>
  <conditionalFormatting sqref="BD50:BG51">
    <cfRule type="notContainsBlanks" dxfId="145" priority="73">
      <formula>LEN(TRIM(BD50))&gt;0</formula>
    </cfRule>
  </conditionalFormatting>
  <conditionalFormatting sqref="AZ64:BG64">
    <cfRule type="notContainsBlanks" dxfId="143" priority="72">
      <formula>LEN(TRIM(AZ64))&gt;0</formula>
    </cfRule>
  </conditionalFormatting>
  <conditionalFormatting sqref="AJ74:AQ74">
    <cfRule type="notContainsBlanks" dxfId="141" priority="71">
      <formula>LEN(TRIM(AJ74))&gt;0</formula>
    </cfRule>
  </conditionalFormatting>
  <conditionalFormatting sqref="BP309:CW309">
    <cfRule type="notContainsBlanks" dxfId="139" priority="70">
      <formula>LEN(TRIM(BP309))&gt;0</formula>
    </cfRule>
  </conditionalFormatting>
  <conditionalFormatting sqref="AJ88:AK88">
    <cfRule type="notContainsBlanks" dxfId="137" priority="69">
      <formula>LEN(TRIM(AJ88))&gt;0</formula>
    </cfRule>
  </conditionalFormatting>
  <conditionalFormatting sqref="AJ86:AK86">
    <cfRule type="notContainsBlanks" dxfId="135" priority="68">
      <formula>LEN(TRIM(AJ86))&gt;0</formula>
    </cfRule>
  </conditionalFormatting>
  <conditionalFormatting sqref="AL88:AM88">
    <cfRule type="notContainsBlanks" dxfId="133" priority="67">
      <formula>LEN(TRIM(AL88))&gt;0</formula>
    </cfRule>
  </conditionalFormatting>
  <conditionalFormatting sqref="AL86:AM86">
    <cfRule type="notContainsBlanks" dxfId="131" priority="66">
      <formula>LEN(TRIM(AL86))&gt;0</formula>
    </cfRule>
  </conditionalFormatting>
  <conditionalFormatting sqref="AN88:AQ88">
    <cfRule type="notContainsBlanks" dxfId="129" priority="65">
      <formula>LEN(TRIM(AN88))&gt;0</formula>
    </cfRule>
  </conditionalFormatting>
  <conditionalFormatting sqref="AN86:AQ86">
    <cfRule type="notContainsBlanks" dxfId="127" priority="64">
      <formula>LEN(TRIM(AN86))&gt;0</formula>
    </cfRule>
  </conditionalFormatting>
  <conditionalFormatting sqref="D88:E88">
    <cfRule type="notContainsBlanks" dxfId="125" priority="63">
      <formula>LEN(TRIM(D88))&gt;0</formula>
    </cfRule>
  </conditionalFormatting>
  <conditionalFormatting sqref="D86:E86">
    <cfRule type="notContainsBlanks" dxfId="123" priority="62">
      <formula>LEN(TRIM(D86))&gt;0</formula>
    </cfRule>
  </conditionalFormatting>
  <conditionalFormatting sqref="F88:G88">
    <cfRule type="notContainsBlanks" dxfId="121" priority="61">
      <formula>LEN(TRIM(F88))&gt;0</formula>
    </cfRule>
  </conditionalFormatting>
  <conditionalFormatting sqref="F86:G86">
    <cfRule type="notContainsBlanks" dxfId="119" priority="60">
      <formula>LEN(TRIM(F86))&gt;0</formula>
    </cfRule>
  </conditionalFormatting>
  <conditionalFormatting sqref="H88:K88">
    <cfRule type="notContainsBlanks" dxfId="117" priority="59">
      <formula>LEN(TRIM(H88))&gt;0</formula>
    </cfRule>
  </conditionalFormatting>
  <conditionalFormatting sqref="H86:K86">
    <cfRule type="notContainsBlanks" dxfId="115" priority="58">
      <formula>LEN(TRIM(H86))&gt;0</formula>
    </cfRule>
  </conditionalFormatting>
  <conditionalFormatting sqref="T88:U88">
    <cfRule type="notContainsBlanks" dxfId="113" priority="57">
      <formula>LEN(TRIM(T88))&gt;0</formula>
    </cfRule>
  </conditionalFormatting>
  <conditionalFormatting sqref="V88:W88">
    <cfRule type="notContainsBlanks" dxfId="111" priority="56">
      <formula>LEN(TRIM(V88))&gt;0</formula>
    </cfRule>
  </conditionalFormatting>
  <conditionalFormatting sqref="X88:AA88">
    <cfRule type="notContainsBlanks" dxfId="109" priority="55">
      <formula>LEN(TRIM(X88))&gt;0</formula>
    </cfRule>
  </conditionalFormatting>
  <conditionalFormatting sqref="X86:AA86">
    <cfRule type="notContainsBlanks" dxfId="107" priority="54">
      <formula>LEN(TRIM(X86))&gt;0</formula>
    </cfRule>
  </conditionalFormatting>
  <conditionalFormatting sqref="D81:K83">
    <cfRule type="notContainsBlanks" dxfId="105" priority="53">
      <formula>LEN(TRIM(D81))&gt;0</formula>
    </cfRule>
  </conditionalFormatting>
  <conditionalFormatting sqref="AN83:AQ83">
    <cfRule type="notContainsBlanks" dxfId="103" priority="52">
      <formula>LEN(TRIM(AN83))&gt;0</formula>
    </cfRule>
  </conditionalFormatting>
  <conditionalFormatting sqref="T86:W86">
    <cfRule type="notContainsBlanks" dxfId="101" priority="51">
      <formula>LEN(TRIM(T86))&gt;0</formula>
    </cfRule>
  </conditionalFormatting>
  <conditionalFormatting sqref="D327:AI327 AP327:AY327 BJ327:CW327">
    <cfRule type="notContainsBlanks" dxfId="99" priority="50">
      <formula>LEN(TRIM(D327))&gt;0</formula>
    </cfRule>
  </conditionalFormatting>
  <conditionalFormatting sqref="AJ327:AO327">
    <cfRule type="notContainsBlanks" dxfId="97" priority="49">
      <formula>LEN(TRIM(AJ327))&gt;0</formula>
    </cfRule>
  </conditionalFormatting>
  <conditionalFormatting sqref="BD327:BI327">
    <cfRule type="notContainsBlanks" dxfId="95" priority="48">
      <formula>LEN(TRIM(BD327))&gt;0</formula>
    </cfRule>
  </conditionalFormatting>
  <conditionalFormatting sqref="AZ327:BC327">
    <cfRule type="notContainsBlanks" dxfId="93" priority="47">
      <formula>LEN(TRIM(AZ327))&gt;0</formula>
    </cfRule>
  </conditionalFormatting>
  <conditionalFormatting sqref="T329:Y329">
    <cfRule type="notContainsBlanks" dxfId="91" priority="46">
      <formula>LEN(TRIM(T329))&gt;0</formula>
    </cfRule>
  </conditionalFormatting>
  <conditionalFormatting sqref="AJ315:AM316">
    <cfRule type="notContainsBlanks" dxfId="89" priority="45">
      <formula>LEN(TRIM(AJ315))&gt;0</formula>
    </cfRule>
  </conditionalFormatting>
  <conditionalFormatting sqref="D363:CW367">
    <cfRule type="notContainsBlanks" dxfId="87" priority="44">
      <formula>LEN(TRIM(D363))&gt;0</formula>
    </cfRule>
  </conditionalFormatting>
  <conditionalFormatting sqref="H316:K316">
    <cfRule type="notContainsBlanks" dxfId="85" priority="43">
      <formula>LEN(TRIM(H316))&gt;0</formula>
    </cfRule>
  </conditionalFormatting>
  <conditionalFormatting sqref="D351:AY351 BJ351:CW351 AD353:CW353 D353:W353 D346:CW349">
    <cfRule type="notContainsBlanks" dxfId="83" priority="42">
      <formula>LEN(TRIM(D346))&gt;0</formula>
    </cfRule>
  </conditionalFormatting>
  <conditionalFormatting sqref="D350:CW350">
    <cfRule type="notContainsBlanks" dxfId="81" priority="41">
      <formula>LEN(TRIM(D350))&gt;0</formula>
    </cfRule>
  </conditionalFormatting>
  <conditionalFormatting sqref="AZ351:BI351">
    <cfRule type="notContainsBlanks" dxfId="79" priority="40">
      <formula>LEN(TRIM(AZ351))&gt;0</formula>
    </cfRule>
  </conditionalFormatting>
  <conditionalFormatting sqref="X353:AC353">
    <cfRule type="notContainsBlanks" dxfId="77" priority="39">
      <formula>LEN(TRIM(X353))&gt;0</formula>
    </cfRule>
  </conditionalFormatting>
  <conditionalFormatting sqref="D352:AY352 BJ352:CW352">
    <cfRule type="notContainsBlanks" dxfId="75" priority="38">
      <formula>LEN(TRIM(D352))&gt;0</formula>
    </cfRule>
  </conditionalFormatting>
  <conditionalFormatting sqref="AZ352:BI352">
    <cfRule type="notContainsBlanks" dxfId="73" priority="37">
      <formula>LEN(TRIM(AZ352))&gt;0</formula>
    </cfRule>
  </conditionalFormatting>
  <conditionalFormatting sqref="D362:CW362">
    <cfRule type="notContainsBlanks" dxfId="71" priority="36">
      <formula>LEN(TRIM(D362))&gt;0</formula>
    </cfRule>
  </conditionalFormatting>
  <conditionalFormatting sqref="D361:CW361">
    <cfRule type="notContainsBlanks" dxfId="69" priority="35">
      <formula>LEN(TRIM(D361))&gt;0</formula>
    </cfRule>
  </conditionalFormatting>
  <conditionalFormatting sqref="D368:CW369">
    <cfRule type="notContainsBlanks" dxfId="67" priority="34">
      <formula>LEN(TRIM(D368))&gt;0</formula>
    </cfRule>
  </conditionalFormatting>
  <conditionalFormatting sqref="D34:CW34">
    <cfRule type="notContainsBlanks" dxfId="65" priority="33">
      <formula>LEN(TRIM(D34))&gt;0</formula>
    </cfRule>
  </conditionalFormatting>
  <conditionalFormatting sqref="D7:CW7">
    <cfRule type="notContainsBlanks" dxfId="63" priority="32">
      <formula>LEN(TRIM(D7))&gt;0</formula>
    </cfRule>
  </conditionalFormatting>
  <conditionalFormatting sqref="D19:CW19 D14:CW17">
    <cfRule type="notContainsBlanks" dxfId="61" priority="31">
      <formula>LEN(TRIM(D14))&gt;0</formula>
    </cfRule>
  </conditionalFormatting>
  <conditionalFormatting sqref="D18:CW18">
    <cfRule type="notContainsBlanks" dxfId="59" priority="30">
      <formula>LEN(TRIM(D18))&gt;0</formula>
    </cfRule>
  </conditionalFormatting>
  <conditionalFormatting sqref="D26:AI26">
    <cfRule type="notContainsBlanks" dxfId="57" priority="29">
      <formula>LEN(TRIM(D26))&gt;0</formula>
    </cfRule>
  </conditionalFormatting>
  <conditionalFormatting sqref="AN26:AQ26">
    <cfRule type="notContainsBlanks" dxfId="55" priority="28">
      <formula>LEN(TRIM(AN26))&gt;0</formula>
    </cfRule>
  </conditionalFormatting>
  <conditionalFormatting sqref="AJ26:AM26">
    <cfRule type="notContainsBlanks" dxfId="53" priority="27">
      <formula>LEN(TRIM(AJ26))&gt;0</formula>
    </cfRule>
  </conditionalFormatting>
  <conditionalFormatting sqref="D29:CW29 D32:CW33">
    <cfRule type="notContainsBlanks" dxfId="51" priority="26">
      <formula>LEN(TRIM(D29))&gt;0</formula>
    </cfRule>
  </conditionalFormatting>
  <conditionalFormatting sqref="D30:CW30">
    <cfRule type="notContainsBlanks" dxfId="49" priority="25">
      <formula>LEN(TRIM(D30))&gt;0</formula>
    </cfRule>
  </conditionalFormatting>
  <conditionalFormatting sqref="D31:CW31">
    <cfRule type="notContainsBlanks" dxfId="47" priority="24">
      <formula>LEN(TRIM(D31))&gt;0</formula>
    </cfRule>
  </conditionalFormatting>
  <conditionalFormatting sqref="H36:CW36 D35:CW35">
    <cfRule type="notContainsBlanks" dxfId="45" priority="23">
      <formula>LEN(TRIM(D35))&gt;0</formula>
    </cfRule>
  </conditionalFormatting>
  <conditionalFormatting sqref="D36:G36">
    <cfRule type="notContainsBlanks" dxfId="43" priority="22">
      <formula>LEN(TRIM(D36))&gt;0</formula>
    </cfRule>
  </conditionalFormatting>
  <conditionalFormatting sqref="T87:W87">
    <cfRule type="notContainsBlanks" dxfId="41" priority="21">
      <formula>LEN(TRIM(T87))&gt;0</formula>
    </cfRule>
  </conditionalFormatting>
  <conditionalFormatting sqref="D95:CW95">
    <cfRule type="notContainsBlanks" dxfId="39" priority="20">
      <formula>LEN(TRIM(D95))&gt;0</formula>
    </cfRule>
  </conditionalFormatting>
  <conditionalFormatting sqref="L87:S87 BT87:BU87 CV87:CW87 AR87:BQ87 AB87:AI87">
    <cfRule type="notContainsBlanks" dxfId="37" priority="19">
      <formula>LEN(TRIM(L87))&gt;0</formula>
    </cfRule>
  </conditionalFormatting>
  <conditionalFormatting sqref="BR87:BS87">
    <cfRule type="notContainsBlanks" dxfId="35" priority="18">
      <formula>LEN(TRIM(BR87))&gt;0</formula>
    </cfRule>
  </conditionalFormatting>
  <conditionalFormatting sqref="BV87:CU87">
    <cfRule type="notContainsBlanks" dxfId="33" priority="17">
      <formula>LEN(TRIM(BV87))&gt;0</formula>
    </cfRule>
  </conditionalFormatting>
  <conditionalFormatting sqref="AJ87:AK87">
    <cfRule type="notContainsBlanks" dxfId="31" priority="16">
      <formula>LEN(TRIM(AJ87))&gt;0</formula>
    </cfRule>
  </conditionalFormatting>
  <conditionalFormatting sqref="AL87:AM87">
    <cfRule type="notContainsBlanks" dxfId="29" priority="15">
      <formula>LEN(TRIM(AL87))&gt;0</formula>
    </cfRule>
  </conditionalFormatting>
  <conditionalFormatting sqref="AN87:AQ87">
    <cfRule type="notContainsBlanks" dxfId="27" priority="14">
      <formula>LEN(TRIM(AN87))&gt;0</formula>
    </cfRule>
  </conditionalFormatting>
  <conditionalFormatting sqref="D87:E87">
    <cfRule type="notContainsBlanks" dxfId="25" priority="13">
      <formula>LEN(TRIM(D87))&gt;0</formula>
    </cfRule>
  </conditionalFormatting>
  <conditionalFormatting sqref="F87:G87">
    <cfRule type="notContainsBlanks" dxfId="23" priority="12">
      <formula>LEN(TRIM(F87))&gt;0</formula>
    </cfRule>
  </conditionalFormatting>
  <conditionalFormatting sqref="H87:K87">
    <cfRule type="notContainsBlanks" dxfId="21" priority="11">
      <formula>LEN(TRIM(H87))&gt;0</formula>
    </cfRule>
  </conditionalFormatting>
  <conditionalFormatting sqref="X87:AA87">
    <cfRule type="notContainsBlanks" dxfId="19" priority="10">
      <formula>LEN(TRIM(X87))&gt;0</formula>
    </cfRule>
  </conditionalFormatting>
  <conditionalFormatting sqref="D236:CW236">
    <cfRule type="notContainsBlanks" dxfId="17" priority="9">
      <formula>LEN(TRIM(D236))&gt;0</formula>
    </cfRule>
  </conditionalFormatting>
  <conditionalFormatting sqref="D246:CW246">
    <cfRule type="notContainsBlanks" dxfId="15" priority="8">
      <formula>LEN(TRIM(D246))&gt;0</formula>
    </cfRule>
  </conditionalFormatting>
  <conditionalFormatting sqref="D373:AJ376 AP373:BD376 BJ373:CW376 AJ372 AP372 AK372:AO376 BD372 BJ372 BE372:BI376">
    <cfRule type="notContainsBlanks" dxfId="13" priority="7">
      <formula>LEN(TRIM(D372))&gt;0</formula>
    </cfRule>
  </conditionalFormatting>
  <conditionalFormatting sqref="BJ371:CX371 AN371:BD371 D371:AJ371">
    <cfRule type="notContainsBlanks" dxfId="11" priority="6">
      <formula>LEN(TRIM(D371))&gt;0</formula>
    </cfRule>
  </conditionalFormatting>
  <conditionalFormatting sqref="D370:T370 X370:CW370">
    <cfRule type="notContainsBlanks" dxfId="9" priority="5">
      <formula>LEN(TRIM(D370))&gt;0</formula>
    </cfRule>
  </conditionalFormatting>
  <conditionalFormatting sqref="D372:AJ372 AP372:AZ372 BJ372:CW372">
    <cfRule type="notContainsBlanks" dxfId="7" priority="4">
      <formula>LEN(TRIM(D372))&gt;0</formula>
    </cfRule>
  </conditionalFormatting>
  <conditionalFormatting sqref="BD371:BJ371">
    <cfRule type="notContainsBlanks" dxfId="5" priority="3">
      <formula>LEN(TRIM(BD371))&gt;0</formula>
    </cfRule>
  </conditionalFormatting>
  <conditionalFormatting sqref="T370:X370">
    <cfRule type="notContainsBlanks" dxfId="3" priority="2">
      <formula>LEN(TRIM(T370))&gt;0</formula>
    </cfRule>
  </conditionalFormatting>
  <conditionalFormatting sqref="AZ372:BD372">
    <cfRule type="notContainsBlanks" dxfId="1" priority="1">
      <formula>LEN(TRIM(AZ372))&gt;0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perpustakaan</dc:creator>
  <cp:lastModifiedBy>perpustakaan</cp:lastModifiedBy>
  <dcterms:created xsi:type="dcterms:W3CDTF">2018-08-03T04:09:13Z</dcterms:created>
  <dcterms:modified xsi:type="dcterms:W3CDTF">2018-08-03T04:09:52Z</dcterms:modified>
</cp:coreProperties>
</file>