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80" yWindow="640" windowWidth="14780" windowHeight="80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J376" i="1"/>
  <c r="DG376"/>
  <c r="DE376"/>
  <c r="DD376"/>
  <c r="DJ375"/>
  <c r="DG375"/>
  <c r="DE375"/>
  <c r="DD375"/>
  <c r="DJ374"/>
  <c r="DG374"/>
  <c r="DE374"/>
  <c r="DD374"/>
  <c r="DJ373"/>
  <c r="DI373"/>
  <c r="DH373"/>
  <c r="DG373"/>
  <c r="DE373"/>
  <c r="DD373"/>
  <c r="DJ372"/>
  <c r="DI372"/>
  <c r="DH372"/>
  <c r="DG372"/>
  <c r="DE372"/>
  <c r="DD372"/>
  <c r="DJ371"/>
  <c r="DG371"/>
  <c r="DE371"/>
  <c r="DD371"/>
  <c r="DJ370"/>
  <c r="DI370"/>
  <c r="DH370"/>
  <c r="DG370"/>
  <c r="DE370"/>
  <c r="DD370"/>
  <c r="DJ369"/>
  <c r="DG369"/>
  <c r="DE369"/>
  <c r="DD369"/>
  <c r="DJ368"/>
  <c r="DG368"/>
  <c r="DE368"/>
  <c r="DD368"/>
  <c r="DJ367"/>
  <c r="DG367"/>
  <c r="DE367"/>
  <c r="DD367"/>
  <c r="DJ366"/>
  <c r="DG366"/>
  <c r="DE366"/>
  <c r="DD366"/>
  <c r="DJ365"/>
  <c r="DG365"/>
  <c r="DE365"/>
  <c r="DD365"/>
  <c r="DJ364"/>
  <c r="DG364"/>
  <c r="DE364"/>
  <c r="DD364"/>
  <c r="DJ363"/>
  <c r="DI363"/>
  <c r="DH363"/>
  <c r="DG363"/>
  <c r="DE363"/>
  <c r="DD363"/>
  <c r="DJ362"/>
  <c r="DI362"/>
  <c r="DH362"/>
  <c r="DG362"/>
  <c r="DE362"/>
  <c r="DD362"/>
  <c r="DJ361"/>
  <c r="DG361"/>
  <c r="DE361"/>
  <c r="DD361"/>
  <c r="DJ360"/>
  <c r="DG360"/>
  <c r="DE360"/>
  <c r="DD360"/>
  <c r="DJ359"/>
  <c r="DI359"/>
  <c r="DH359"/>
  <c r="DG359"/>
  <c r="DE359"/>
  <c r="DD359"/>
  <c r="DJ358"/>
  <c r="DG358"/>
  <c r="DE358"/>
  <c r="DD358"/>
  <c r="DJ357"/>
  <c r="DI357"/>
  <c r="DH357"/>
  <c r="DG357"/>
  <c r="DE357"/>
  <c r="DD357"/>
  <c r="DJ356"/>
  <c r="DI356"/>
  <c r="DH356"/>
  <c r="DG356"/>
  <c r="DE356"/>
  <c r="DD356"/>
  <c r="DJ355"/>
  <c r="DG355"/>
  <c r="DE355"/>
  <c r="DD355"/>
  <c r="DJ354"/>
  <c r="DI354"/>
  <c r="DH354"/>
  <c r="DG354"/>
  <c r="DE354"/>
  <c r="DD354"/>
  <c r="DJ353"/>
  <c r="DG353"/>
  <c r="DE353"/>
  <c r="DD353"/>
  <c r="DJ352"/>
  <c r="DI352"/>
  <c r="DH352"/>
  <c r="DG352"/>
  <c r="DE352"/>
  <c r="DD352"/>
  <c r="DJ351"/>
  <c r="DI351"/>
  <c r="DH351"/>
  <c r="DG351"/>
  <c r="DE351"/>
  <c r="DD351"/>
  <c r="DJ350"/>
  <c r="DI350"/>
  <c r="DH350"/>
  <c r="DG350"/>
  <c r="DE350"/>
  <c r="DD350"/>
  <c r="DJ349"/>
  <c r="DG349"/>
  <c r="DE349"/>
  <c r="DD349"/>
  <c r="DJ348"/>
  <c r="DG348"/>
  <c r="DE348"/>
  <c r="DD348"/>
  <c r="DJ347"/>
  <c r="DG347"/>
  <c r="DE347"/>
  <c r="DD347"/>
  <c r="DJ346"/>
  <c r="DI346"/>
  <c r="DH346"/>
  <c r="DG346"/>
  <c r="DE346"/>
  <c r="DD346"/>
  <c r="DJ343"/>
  <c r="DI343"/>
  <c r="DH343"/>
  <c r="DG343"/>
  <c r="DE343"/>
  <c r="DD343"/>
  <c r="DJ342"/>
  <c r="DI342"/>
  <c r="DH342"/>
  <c r="DG342"/>
  <c r="DE342"/>
  <c r="DD342"/>
  <c r="DJ341"/>
  <c r="DG341"/>
  <c r="DE341"/>
  <c r="DD341"/>
  <c r="DJ340"/>
  <c r="DI340"/>
  <c r="DH340"/>
  <c r="DG340"/>
  <c r="DE340"/>
  <c r="DD340"/>
  <c r="DJ339"/>
  <c r="DI339"/>
  <c r="DH339"/>
  <c r="DG339"/>
  <c r="DE339"/>
  <c r="DD339"/>
  <c r="DJ338"/>
  <c r="DG338"/>
  <c r="DE338"/>
  <c r="DD338"/>
  <c r="DJ337"/>
  <c r="DI337"/>
  <c r="DH337"/>
  <c r="DG337"/>
  <c r="DE337"/>
  <c r="DD337"/>
  <c r="DJ336"/>
  <c r="DG336"/>
  <c r="DE336"/>
  <c r="DD336"/>
  <c r="DJ335"/>
  <c r="DI335"/>
  <c r="DH335"/>
  <c r="DG335"/>
  <c r="DE335"/>
  <c r="DD335"/>
  <c r="DJ334"/>
  <c r="DI334"/>
  <c r="DH334"/>
  <c r="DG334"/>
  <c r="DE334"/>
  <c r="DD334"/>
  <c r="DJ333"/>
  <c r="DI333"/>
  <c r="DH333"/>
  <c r="DG333"/>
  <c r="DE333"/>
  <c r="DD333"/>
  <c r="DJ332"/>
  <c r="DG332"/>
  <c r="DE332"/>
  <c r="DD332"/>
  <c r="DJ331"/>
  <c r="DG331"/>
  <c r="DE331"/>
  <c r="DD331"/>
  <c r="DJ330"/>
  <c r="DG330"/>
  <c r="DE330"/>
  <c r="DD330"/>
  <c r="DJ329"/>
  <c r="DI329"/>
  <c r="DH329"/>
  <c r="DG329"/>
  <c r="DE329"/>
  <c r="DD329"/>
  <c r="DJ328"/>
  <c r="DG328"/>
  <c r="DE328"/>
  <c r="DD328"/>
  <c r="DJ327"/>
  <c r="DG327"/>
  <c r="DE327"/>
  <c r="DD327"/>
  <c r="DJ326"/>
  <c r="DG326"/>
  <c r="DE326"/>
  <c r="DD326"/>
  <c r="DJ325"/>
  <c r="DG325"/>
  <c r="DE325"/>
  <c r="DD325"/>
  <c r="DJ324"/>
  <c r="DG324"/>
  <c r="DE324"/>
  <c r="DD324"/>
  <c r="DJ323"/>
  <c r="DG323"/>
  <c r="DE323"/>
  <c r="DD323"/>
  <c r="DJ322"/>
  <c r="DG322"/>
  <c r="DE322"/>
  <c r="DD322"/>
  <c r="DJ321"/>
  <c r="DG321"/>
  <c r="DE321"/>
  <c r="DD321"/>
  <c r="DJ320"/>
  <c r="DG320"/>
  <c r="DE320"/>
  <c r="DD320"/>
  <c r="DJ319"/>
  <c r="DI319"/>
  <c r="DH319"/>
  <c r="DG319"/>
  <c r="DE319"/>
  <c r="DD319"/>
  <c r="DJ318"/>
  <c r="DG318"/>
  <c r="DE318"/>
  <c r="DD318"/>
  <c r="DJ317"/>
  <c r="DG317"/>
  <c r="DE317"/>
  <c r="DD317"/>
  <c r="DJ316"/>
  <c r="DG316"/>
  <c r="DE316"/>
  <c r="DD316"/>
  <c r="DJ315"/>
  <c r="DI315"/>
  <c r="DH315"/>
  <c r="DG315"/>
  <c r="DE315"/>
  <c r="DD315"/>
  <c r="DJ314"/>
  <c r="DG314"/>
  <c r="DE314"/>
  <c r="DD314"/>
  <c r="DJ313"/>
  <c r="DG313"/>
  <c r="DE313"/>
  <c r="DD313"/>
  <c r="DJ312"/>
  <c r="DI312"/>
  <c r="DH312"/>
  <c r="DG312"/>
  <c r="DE312"/>
  <c r="DD312"/>
  <c r="DJ311"/>
  <c r="DG311"/>
  <c r="DE311"/>
  <c r="DD311"/>
  <c r="DJ310"/>
  <c r="DG310"/>
  <c r="DE310"/>
  <c r="DD310"/>
  <c r="DJ309"/>
  <c r="DG309"/>
  <c r="DE309"/>
  <c r="DD309"/>
  <c r="DJ308"/>
  <c r="DI308"/>
  <c r="DH308"/>
  <c r="DG308"/>
  <c r="DE308"/>
  <c r="DD308"/>
  <c r="DJ307"/>
  <c r="DG307"/>
  <c r="DE307"/>
  <c r="DD307"/>
  <c r="DJ306"/>
  <c r="DG306"/>
  <c r="DE306"/>
  <c r="DD306"/>
  <c r="DJ305"/>
  <c r="DG305"/>
  <c r="DE305"/>
  <c r="DD305"/>
  <c r="DJ304"/>
  <c r="DI304"/>
  <c r="DH304"/>
  <c r="DG304"/>
  <c r="DE304"/>
  <c r="DD304"/>
  <c r="DJ303"/>
  <c r="DI303"/>
  <c r="DH303"/>
  <c r="DG303"/>
  <c r="DE303"/>
  <c r="DD303"/>
  <c r="DJ302"/>
  <c r="DG302"/>
  <c r="DE302"/>
  <c r="DD302"/>
  <c r="DJ301"/>
  <c r="DI301"/>
  <c r="DH301"/>
  <c r="DG301"/>
  <c r="DE301"/>
  <c r="DD301"/>
  <c r="DJ300"/>
  <c r="DG300"/>
  <c r="DE300"/>
  <c r="DD300"/>
  <c r="DJ299"/>
  <c r="DG299"/>
  <c r="DE299"/>
  <c r="DD299"/>
  <c r="DJ298"/>
  <c r="DG298"/>
  <c r="DE298"/>
  <c r="DD298"/>
  <c r="DJ297"/>
  <c r="DI297"/>
  <c r="DH297"/>
  <c r="DG297"/>
  <c r="DE297"/>
  <c r="DD297"/>
  <c r="DJ296"/>
  <c r="DG296"/>
  <c r="DE296"/>
  <c r="DD296"/>
  <c r="DJ295"/>
  <c r="DG295"/>
  <c r="DE295"/>
  <c r="DD295"/>
  <c r="DJ294"/>
  <c r="DG294"/>
  <c r="DE294"/>
  <c r="DD294"/>
  <c r="DJ293"/>
  <c r="DG293"/>
  <c r="DE293"/>
  <c r="DD293"/>
  <c r="DJ292"/>
  <c r="DI292"/>
  <c r="DH292"/>
  <c r="DG292"/>
  <c r="DE292"/>
  <c r="DD292"/>
  <c r="DJ291"/>
  <c r="DG291"/>
  <c r="DE291"/>
  <c r="DD291"/>
  <c r="DJ290"/>
  <c r="DG290"/>
  <c r="DE290"/>
  <c r="DD290"/>
  <c r="DJ289"/>
  <c r="DG289"/>
  <c r="DE289"/>
  <c r="DD289"/>
  <c r="DJ288"/>
  <c r="DG288"/>
  <c r="DE288"/>
  <c r="DD288"/>
  <c r="DJ287"/>
  <c r="DG287"/>
  <c r="DE287"/>
  <c r="DD287"/>
  <c r="DJ286"/>
  <c r="DG286"/>
  <c r="DE286"/>
  <c r="DD286"/>
  <c r="DJ285"/>
  <c r="DG285"/>
  <c r="DE285"/>
  <c r="DD285"/>
  <c r="DJ284"/>
  <c r="DI284"/>
  <c r="DH284"/>
  <c r="DG284"/>
  <c r="DE284"/>
  <c r="DD284"/>
  <c r="DJ283"/>
  <c r="DG283"/>
  <c r="DE283"/>
  <c r="DD283"/>
  <c r="DJ282"/>
  <c r="DG282"/>
  <c r="DE282"/>
  <c r="DD282"/>
  <c r="DJ281"/>
  <c r="DG281"/>
  <c r="DE281"/>
  <c r="DD281"/>
  <c r="DJ280"/>
  <c r="DG280"/>
  <c r="DE280"/>
  <c r="DD280"/>
  <c r="DJ279"/>
  <c r="DI279"/>
  <c r="DH279"/>
  <c r="DG279"/>
  <c r="DE279"/>
  <c r="DD279"/>
  <c r="DJ278"/>
  <c r="DG278"/>
  <c r="DE278"/>
  <c r="DD278"/>
  <c r="DJ277"/>
  <c r="DI277"/>
  <c r="DH277"/>
  <c r="DG277"/>
  <c r="DE277"/>
  <c r="DD277"/>
  <c r="DJ276"/>
  <c r="DG276"/>
  <c r="DE276"/>
  <c r="DD276"/>
  <c r="DJ275"/>
  <c r="DG275"/>
  <c r="DE275"/>
  <c r="DD275"/>
  <c r="DJ274"/>
  <c r="DG274"/>
  <c r="DE274"/>
  <c r="DD274"/>
  <c r="DJ273"/>
  <c r="DG273"/>
  <c r="DE273"/>
  <c r="DD273"/>
  <c r="DJ272"/>
  <c r="DI272"/>
  <c r="DH272"/>
  <c r="DG272"/>
  <c r="DE272"/>
  <c r="DD272"/>
  <c r="DJ271"/>
  <c r="DG271"/>
  <c r="DE271"/>
  <c r="DD271"/>
  <c r="DJ270"/>
  <c r="DG270"/>
  <c r="DE270"/>
  <c r="DD270"/>
  <c r="DJ269"/>
  <c r="DG269"/>
  <c r="DE269"/>
  <c r="DD269"/>
  <c r="DJ268"/>
  <c r="DG268"/>
  <c r="DE268"/>
  <c r="DD268"/>
  <c r="DJ267"/>
  <c r="DG267"/>
  <c r="DE267"/>
  <c r="DD267"/>
  <c r="DJ266"/>
  <c r="DG266"/>
  <c r="DE266"/>
  <c r="DD266"/>
  <c r="DJ265"/>
  <c r="DI265"/>
  <c r="DH265"/>
  <c r="DG265"/>
  <c r="DE265"/>
  <c r="DD265"/>
  <c r="DJ264"/>
  <c r="DG264"/>
  <c r="DE264"/>
  <c r="DD264"/>
  <c r="DJ263"/>
  <c r="DG263"/>
  <c r="DE263"/>
  <c r="DD263"/>
  <c r="DJ262"/>
  <c r="DI262"/>
  <c r="DH262"/>
  <c r="DG262"/>
  <c r="DE262"/>
  <c r="DD262"/>
  <c r="DJ261"/>
  <c r="DG261"/>
  <c r="DE261"/>
  <c r="DD261"/>
  <c r="DJ260"/>
  <c r="DG260"/>
  <c r="DE260"/>
  <c r="DD260"/>
  <c r="DJ259"/>
  <c r="DG259"/>
  <c r="DE259"/>
  <c r="DD259"/>
  <c r="DJ258"/>
  <c r="DG258"/>
  <c r="DE258"/>
  <c r="DD258"/>
  <c r="DJ257"/>
  <c r="DI257"/>
  <c r="DH257"/>
  <c r="DG257"/>
  <c r="DE257"/>
  <c r="DD257"/>
  <c r="DJ256"/>
  <c r="DG256"/>
  <c r="DE256"/>
  <c r="DD256"/>
  <c r="DJ255"/>
  <c r="DG255"/>
  <c r="DE255"/>
  <c r="DD255"/>
  <c r="DJ254"/>
  <c r="DG254"/>
  <c r="DE254"/>
  <c r="DD254"/>
  <c r="DJ253"/>
  <c r="DG253"/>
  <c r="DE253"/>
  <c r="DD253"/>
  <c r="DJ252"/>
  <c r="DG252"/>
  <c r="DE252"/>
  <c r="DD252"/>
  <c r="DJ251"/>
  <c r="DG251"/>
  <c r="DE251"/>
  <c r="DD251"/>
  <c r="DJ250"/>
  <c r="DG250"/>
  <c r="DE250"/>
  <c r="DD250"/>
  <c r="DJ249"/>
  <c r="DG249"/>
  <c r="DE249"/>
  <c r="DD249"/>
  <c r="DJ248"/>
  <c r="DI248"/>
  <c r="DH248"/>
  <c r="DG248"/>
  <c r="DE248"/>
  <c r="DD248"/>
  <c r="DJ247"/>
  <c r="DG247"/>
  <c r="DE247"/>
  <c r="DD247"/>
  <c r="DJ246"/>
  <c r="DG246"/>
  <c r="DE246"/>
  <c r="DD246"/>
  <c r="DJ245"/>
  <c r="DG245"/>
  <c r="DE245"/>
  <c r="DD245"/>
  <c r="DJ244"/>
  <c r="DG244"/>
  <c r="DE244"/>
  <c r="DD244"/>
  <c r="DJ243"/>
  <c r="DG243"/>
  <c r="DE243"/>
  <c r="DD243"/>
  <c r="DJ242"/>
  <c r="DI242"/>
  <c r="DH242"/>
  <c r="DG242"/>
  <c r="DE242"/>
  <c r="DD242"/>
  <c r="DJ241"/>
  <c r="DG241"/>
  <c r="DE241"/>
  <c r="DD241"/>
  <c r="DJ240"/>
  <c r="DG240"/>
  <c r="DE240"/>
  <c r="DD240"/>
  <c r="DJ239"/>
  <c r="DG239"/>
  <c r="DE239"/>
  <c r="DD239"/>
  <c r="DJ238"/>
  <c r="DG238"/>
  <c r="DE238"/>
  <c r="DD238"/>
  <c r="DJ237"/>
  <c r="DG237"/>
  <c r="DE237"/>
  <c r="DD237"/>
  <c r="DJ236"/>
  <c r="DG236"/>
  <c r="DE236"/>
  <c r="DD236"/>
  <c r="DJ235"/>
  <c r="DI235"/>
  <c r="DH235"/>
  <c r="DG235"/>
  <c r="DE235"/>
  <c r="DD235"/>
  <c r="DJ234"/>
  <c r="DG234"/>
  <c r="DE234"/>
  <c r="DD234"/>
  <c r="DJ233"/>
  <c r="DG233"/>
  <c r="DE233"/>
  <c r="DD233"/>
  <c r="DJ232"/>
  <c r="DG232"/>
  <c r="DE232"/>
  <c r="DD232"/>
  <c r="DJ231"/>
  <c r="DI231"/>
  <c r="DH231"/>
  <c r="DG231"/>
  <c r="DE231"/>
  <c r="DD231"/>
  <c r="DJ230"/>
  <c r="DG230"/>
  <c r="DE230"/>
  <c r="DD230"/>
  <c r="DJ229"/>
  <c r="DG229"/>
  <c r="DE229"/>
  <c r="DD229"/>
  <c r="DJ228"/>
  <c r="DG228"/>
  <c r="DE228"/>
  <c r="DD228"/>
  <c r="DJ227"/>
  <c r="DI227"/>
  <c r="DH227"/>
  <c r="DG227"/>
  <c r="DE227"/>
  <c r="DD227"/>
  <c r="DJ226"/>
  <c r="DG226"/>
  <c r="DE226"/>
  <c r="DD226"/>
  <c r="DJ225"/>
  <c r="DG225"/>
  <c r="DE225"/>
  <c r="DD225"/>
  <c r="DJ224"/>
  <c r="DG224"/>
  <c r="DE224"/>
  <c r="DD224"/>
  <c r="DJ223"/>
  <c r="DG223"/>
  <c r="DE223"/>
  <c r="DD223"/>
  <c r="DJ222"/>
  <c r="DG222"/>
  <c r="DE222"/>
  <c r="DD222"/>
  <c r="DJ221"/>
  <c r="DI221"/>
  <c r="DH221"/>
  <c r="DG221"/>
  <c r="DE221"/>
  <c r="DD221"/>
  <c r="DJ220"/>
  <c r="DG220"/>
  <c r="DE220"/>
  <c r="DD220"/>
  <c r="DJ219"/>
  <c r="DG219"/>
  <c r="DE219"/>
  <c r="DD219"/>
  <c r="DJ218"/>
  <c r="DG218"/>
  <c r="DE218"/>
  <c r="DD218"/>
  <c r="DJ217"/>
  <c r="DI217"/>
  <c r="DH217"/>
  <c r="DG217"/>
  <c r="DE217"/>
  <c r="DD217"/>
  <c r="DJ216"/>
  <c r="DG216"/>
  <c r="DE216"/>
  <c r="DD216"/>
  <c r="DJ215"/>
  <c r="DG215"/>
  <c r="DE215"/>
  <c r="DD215"/>
  <c r="DJ214"/>
  <c r="DG214"/>
  <c r="DE214"/>
  <c r="DD214"/>
  <c r="DJ213"/>
  <c r="DG213"/>
  <c r="DE213"/>
  <c r="DD213"/>
  <c r="DJ212"/>
  <c r="DG212"/>
  <c r="DE212"/>
  <c r="DD212"/>
  <c r="DJ211"/>
  <c r="DI211"/>
  <c r="DH211"/>
  <c r="DG211"/>
  <c r="DE211"/>
  <c r="DD211"/>
  <c r="DJ210"/>
  <c r="DG210"/>
  <c r="DE210"/>
  <c r="DD210"/>
  <c r="DJ209"/>
  <c r="DG209"/>
  <c r="DE209"/>
  <c r="DD209"/>
  <c r="DJ208"/>
  <c r="DG208"/>
  <c r="DE208"/>
  <c r="DD208"/>
  <c r="DJ207"/>
  <c r="DI207"/>
  <c r="DH207"/>
  <c r="DG207"/>
  <c r="DE207"/>
  <c r="DD207"/>
  <c r="DJ206"/>
  <c r="DG206"/>
  <c r="DE206"/>
  <c r="DD206"/>
  <c r="DJ205"/>
  <c r="DG205"/>
  <c r="DE205"/>
  <c r="DD205"/>
  <c r="DJ204"/>
  <c r="DG204"/>
  <c r="DE204"/>
  <c r="DD204"/>
  <c r="DJ203"/>
  <c r="DG203"/>
  <c r="DE203"/>
  <c r="DD203"/>
  <c r="DJ202"/>
  <c r="DI202"/>
  <c r="DH202"/>
  <c r="DG202"/>
  <c r="DE202"/>
  <c r="DD202"/>
  <c r="DJ201"/>
  <c r="DG201"/>
  <c r="DE201"/>
  <c r="DD201"/>
  <c r="DJ200"/>
  <c r="DG200"/>
  <c r="DE200"/>
  <c r="DD200"/>
  <c r="DJ199"/>
  <c r="DG199"/>
  <c r="DE199"/>
  <c r="DD199"/>
  <c r="DJ198"/>
  <c r="DG198"/>
  <c r="DE198"/>
  <c r="DD198"/>
  <c r="DJ197"/>
  <c r="DI197"/>
  <c r="DH197"/>
  <c r="DG197"/>
  <c r="DE197"/>
  <c r="DD197"/>
  <c r="DJ196"/>
  <c r="DG196"/>
  <c r="DE196"/>
  <c r="DD196"/>
  <c r="DJ195"/>
  <c r="DG195"/>
  <c r="DE195"/>
  <c r="DD195"/>
  <c r="DJ194"/>
  <c r="DG194"/>
  <c r="DE194"/>
  <c r="DD194"/>
  <c r="DJ193"/>
  <c r="DG193"/>
  <c r="DE193"/>
  <c r="DD193"/>
  <c r="DJ192"/>
  <c r="DG192"/>
  <c r="DE192"/>
  <c r="DD192"/>
  <c r="DJ191"/>
  <c r="DI191"/>
  <c r="DH191"/>
  <c r="DG191"/>
  <c r="DE191"/>
  <c r="DD191"/>
  <c r="DJ190"/>
  <c r="DG190"/>
  <c r="DE190"/>
  <c r="DD190"/>
  <c r="DJ189"/>
  <c r="DG189"/>
  <c r="DE189"/>
  <c r="DD189"/>
  <c r="DJ188"/>
  <c r="DG188"/>
  <c r="DE188"/>
  <c r="DD188"/>
  <c r="DJ187"/>
  <c r="DG187"/>
  <c r="DE187"/>
  <c r="DD187"/>
  <c r="DJ186"/>
  <c r="DG186"/>
  <c r="DE186"/>
  <c r="DD186"/>
  <c r="DJ185"/>
  <c r="DG185"/>
  <c r="DE185"/>
  <c r="DD185"/>
  <c r="DJ184"/>
  <c r="DG184"/>
  <c r="DE184"/>
  <c r="DD184"/>
  <c r="DJ183"/>
  <c r="DI183"/>
  <c r="DH183"/>
  <c r="DG183"/>
  <c r="DE183"/>
  <c r="DD183"/>
  <c r="DJ182"/>
  <c r="DG182"/>
  <c r="DE182"/>
  <c r="DD182"/>
  <c r="DJ181"/>
  <c r="DI181"/>
  <c r="DH181"/>
  <c r="DG181"/>
  <c r="DE181"/>
  <c r="DD181"/>
  <c r="DJ180"/>
  <c r="DG180"/>
  <c r="DE180"/>
  <c r="DD180"/>
  <c r="DJ179"/>
  <c r="DG179"/>
  <c r="DE179"/>
  <c r="DD179"/>
  <c r="DJ178"/>
  <c r="DG178"/>
  <c r="DE178"/>
  <c r="DD178"/>
  <c r="DJ177"/>
  <c r="DG177"/>
  <c r="DE177"/>
  <c r="DD177"/>
  <c r="DJ176"/>
  <c r="DI176"/>
  <c r="DH176"/>
  <c r="DG176"/>
  <c r="DE176"/>
  <c r="DD176"/>
  <c r="DJ175"/>
  <c r="DG175"/>
  <c r="DE175"/>
  <c r="DD175"/>
  <c r="DJ174"/>
  <c r="DG174"/>
  <c r="DE174"/>
  <c r="DD174"/>
  <c r="DJ173"/>
  <c r="DG173"/>
  <c r="DE173"/>
  <c r="DD173"/>
  <c r="DJ172"/>
  <c r="DG172"/>
  <c r="DE172"/>
  <c r="DD172"/>
  <c r="DJ171"/>
  <c r="DG171"/>
  <c r="DE171"/>
  <c r="DD171"/>
  <c r="DJ170"/>
  <c r="DI170"/>
  <c r="DH170"/>
  <c r="DG170"/>
  <c r="DE170"/>
  <c r="DD170"/>
  <c r="DJ169"/>
  <c r="DG169"/>
  <c r="DE169"/>
  <c r="DD169"/>
  <c r="DJ168"/>
  <c r="DG168"/>
  <c r="DE168"/>
  <c r="DD168"/>
  <c r="DJ167"/>
  <c r="DI167"/>
  <c r="DH167"/>
  <c r="DG167"/>
  <c r="DE167"/>
  <c r="DD167"/>
  <c r="DJ166"/>
  <c r="DG166"/>
  <c r="DE166"/>
  <c r="DD166"/>
  <c r="DJ165"/>
  <c r="DG165"/>
  <c r="DE165"/>
  <c r="DD165"/>
  <c r="DJ164"/>
  <c r="DG164"/>
  <c r="DE164"/>
  <c r="DD164"/>
  <c r="DJ163"/>
  <c r="DG163"/>
  <c r="DE163"/>
  <c r="DD163"/>
  <c r="DG162"/>
  <c r="DE162"/>
  <c r="DD162"/>
  <c r="DJ161"/>
  <c r="DG161"/>
  <c r="DE161"/>
  <c r="DD161"/>
  <c r="DJ160"/>
  <c r="DG160"/>
  <c r="DE160"/>
  <c r="DD160"/>
  <c r="DJ159"/>
  <c r="DI159"/>
  <c r="DH159"/>
  <c r="DG159"/>
  <c r="DE159"/>
  <c r="DD159"/>
  <c r="DJ158"/>
  <c r="DG158"/>
  <c r="DE158"/>
  <c r="DD158"/>
  <c r="DJ157"/>
  <c r="DG157"/>
  <c r="DE157"/>
  <c r="DD157"/>
  <c r="DJ156"/>
  <c r="DG156"/>
  <c r="DE156"/>
  <c r="DD156"/>
  <c r="DJ155"/>
  <c r="DG155"/>
  <c r="DE155"/>
  <c r="DD155"/>
  <c r="DJ154"/>
  <c r="DI154"/>
  <c r="DH154"/>
  <c r="DG154"/>
  <c r="DE154"/>
  <c r="DD154"/>
  <c r="DJ153"/>
  <c r="DG153"/>
  <c r="DE153"/>
  <c r="DD153"/>
  <c r="DJ152"/>
  <c r="DG152"/>
  <c r="DE152"/>
  <c r="DD152"/>
  <c r="DJ151"/>
  <c r="DI151"/>
  <c r="DH151"/>
  <c r="DG151"/>
  <c r="DE151"/>
  <c r="DD151"/>
  <c r="DJ150"/>
  <c r="DG150"/>
  <c r="DE150"/>
  <c r="DD150"/>
  <c r="DJ149"/>
  <c r="DG149"/>
  <c r="DE149"/>
  <c r="DD149"/>
  <c r="DJ148"/>
  <c r="DG148"/>
  <c r="DE148"/>
  <c r="DD148"/>
  <c r="DJ147"/>
  <c r="DI147"/>
  <c r="DH147"/>
  <c r="DG147"/>
  <c r="DE147"/>
  <c r="DD147"/>
  <c r="DJ146"/>
  <c r="DG146"/>
  <c r="DE146"/>
  <c r="DD146"/>
  <c r="DJ145"/>
  <c r="DG145"/>
  <c r="DE145"/>
  <c r="DD145"/>
  <c r="DJ144"/>
  <c r="DG144"/>
  <c r="DE144"/>
  <c r="DD144"/>
  <c r="DJ143"/>
  <c r="DG143"/>
  <c r="DE143"/>
  <c r="DD143"/>
  <c r="DJ142"/>
  <c r="DG142"/>
  <c r="DE142"/>
  <c r="DD142"/>
  <c r="DJ141"/>
  <c r="DG141"/>
  <c r="DE141"/>
  <c r="DD141"/>
  <c r="DJ140"/>
  <c r="DG140"/>
  <c r="DE140"/>
  <c r="DD140"/>
  <c r="DJ139"/>
  <c r="DI139"/>
  <c r="DH139"/>
  <c r="DG139"/>
  <c r="DE139"/>
  <c r="DD139"/>
  <c r="DJ138"/>
  <c r="DG138"/>
  <c r="DE138"/>
  <c r="DD138"/>
  <c r="DJ137"/>
  <c r="DG137"/>
  <c r="DE137"/>
  <c r="DD137"/>
  <c r="DJ136"/>
  <c r="DG136"/>
  <c r="DE136"/>
  <c r="DD136"/>
  <c r="DJ135"/>
  <c r="DG135"/>
  <c r="DE135"/>
  <c r="DD135"/>
  <c r="DJ134"/>
  <c r="DI134"/>
  <c r="DH134"/>
  <c r="DG134"/>
  <c r="DE134"/>
  <c r="DD134"/>
  <c r="DJ133"/>
  <c r="DG133"/>
  <c r="DE133"/>
  <c r="DD133"/>
  <c r="DJ132"/>
  <c r="DG132"/>
  <c r="DE132"/>
  <c r="DD132"/>
  <c r="DJ131"/>
  <c r="DI131"/>
  <c r="DH131"/>
  <c r="DG131"/>
  <c r="DE131"/>
  <c r="DD131"/>
  <c r="DJ130"/>
  <c r="DG130"/>
  <c r="DE130"/>
  <c r="DD130"/>
  <c r="DJ129"/>
  <c r="DG129"/>
  <c r="DE129"/>
  <c r="DD129"/>
  <c r="DJ128"/>
  <c r="DG128"/>
  <c r="DE128"/>
  <c r="DD128"/>
  <c r="DJ127"/>
  <c r="DG127"/>
  <c r="DE127"/>
  <c r="DD127"/>
  <c r="DJ126"/>
  <c r="DI126"/>
  <c r="DH126"/>
  <c r="DG126"/>
  <c r="DE126"/>
  <c r="DD126"/>
  <c r="DJ125"/>
  <c r="DG125"/>
  <c r="DE125"/>
  <c r="DD125"/>
  <c r="DJ124"/>
  <c r="DG124"/>
  <c r="DE124"/>
  <c r="DD124"/>
  <c r="DJ123"/>
  <c r="DG123"/>
  <c r="DE123"/>
  <c r="DD123"/>
  <c r="DJ122"/>
  <c r="DG122"/>
  <c r="DE122"/>
  <c r="DD122"/>
  <c r="DJ121"/>
  <c r="DG121"/>
  <c r="DE121"/>
  <c r="DD121"/>
  <c r="DJ120"/>
  <c r="DG120"/>
  <c r="DE120"/>
  <c r="DD120"/>
  <c r="DJ119"/>
  <c r="DI119"/>
  <c r="DH119"/>
  <c r="DG119"/>
  <c r="DE119"/>
  <c r="DD119"/>
  <c r="DJ118"/>
  <c r="DG118"/>
  <c r="DE118"/>
  <c r="DD118"/>
  <c r="DJ117"/>
  <c r="DG117"/>
  <c r="DE117"/>
  <c r="DD117"/>
  <c r="DJ116"/>
  <c r="DG116"/>
  <c r="DE116"/>
  <c r="DD116"/>
  <c r="DJ115"/>
  <c r="DG115"/>
  <c r="DE115"/>
  <c r="DD115"/>
  <c r="DJ114"/>
  <c r="DG114"/>
  <c r="DE114"/>
  <c r="DD114"/>
  <c r="DJ113"/>
  <c r="DI113"/>
  <c r="DH113"/>
  <c r="DG113"/>
  <c r="DE113"/>
  <c r="DD113"/>
  <c r="DJ112"/>
  <c r="DG112"/>
  <c r="DE112"/>
  <c r="DD112"/>
  <c r="DJ111"/>
  <c r="DI111"/>
  <c r="DH111"/>
  <c r="DG111"/>
  <c r="DE111"/>
  <c r="DD111"/>
  <c r="DJ110"/>
  <c r="DG110"/>
  <c r="DE110"/>
  <c r="DD110"/>
  <c r="DJ109"/>
  <c r="DI109"/>
  <c r="DH109"/>
  <c r="DG109"/>
  <c r="DE109"/>
  <c r="DD109"/>
  <c r="DJ108"/>
  <c r="DG108"/>
  <c r="DE108"/>
  <c r="DD108"/>
  <c r="DJ107"/>
  <c r="DG107"/>
  <c r="DE107"/>
  <c r="DD107"/>
  <c r="DJ106"/>
  <c r="DG106"/>
  <c r="DE106"/>
  <c r="DD106"/>
  <c r="DJ105"/>
  <c r="DG105"/>
  <c r="DE105"/>
  <c r="DD105"/>
  <c r="DJ104"/>
  <c r="DG104"/>
  <c r="DE104"/>
  <c r="DD104"/>
  <c r="DJ103"/>
  <c r="DG103"/>
  <c r="DE103"/>
  <c r="DD103"/>
  <c r="DJ102"/>
  <c r="DI102"/>
  <c r="DH102"/>
  <c r="DG102"/>
  <c r="DE102"/>
  <c r="DD102"/>
  <c r="DJ101"/>
  <c r="DG101"/>
  <c r="DE101"/>
  <c r="DD101"/>
  <c r="DJ100"/>
  <c r="DG100"/>
  <c r="DE100"/>
  <c r="DD100"/>
  <c r="DJ99"/>
  <c r="DG99"/>
  <c r="DE99"/>
  <c r="DD99"/>
  <c r="DJ98"/>
  <c r="DG98"/>
  <c r="DE98"/>
  <c r="DD98"/>
  <c r="DJ97"/>
  <c r="DI97"/>
  <c r="DH97"/>
  <c r="DG97"/>
  <c r="DE97"/>
  <c r="DD97"/>
  <c r="DJ96"/>
  <c r="DG96"/>
  <c r="DE96"/>
  <c r="DD96"/>
  <c r="DJ95"/>
  <c r="DG95"/>
  <c r="DE95"/>
  <c r="DD95"/>
  <c r="DJ94"/>
  <c r="DG94"/>
  <c r="DE94"/>
  <c r="DD94"/>
  <c r="DJ93"/>
  <c r="DG93"/>
  <c r="DE93"/>
  <c r="DD93"/>
  <c r="DJ92"/>
  <c r="DI92"/>
  <c r="DH92"/>
  <c r="DG92"/>
  <c r="DE92"/>
  <c r="DD92"/>
  <c r="DJ91"/>
  <c r="DG91"/>
  <c r="DE91"/>
  <c r="DD91"/>
  <c r="DJ90"/>
  <c r="DG90"/>
  <c r="DE90"/>
  <c r="DD90"/>
  <c r="DJ89"/>
  <c r="DG89"/>
  <c r="DE89"/>
  <c r="DD89"/>
  <c r="DJ88"/>
  <c r="DI88"/>
  <c r="DH88"/>
  <c r="DG88"/>
  <c r="DE88"/>
  <c r="DD88"/>
  <c r="DJ87"/>
  <c r="DG87"/>
  <c r="DE87"/>
  <c r="DD87"/>
  <c r="DJ86"/>
  <c r="DG86"/>
  <c r="DE86"/>
  <c r="DD86"/>
  <c r="DJ85"/>
  <c r="DG85"/>
  <c r="DE85"/>
  <c r="DD85"/>
  <c r="DJ84"/>
  <c r="DG84"/>
  <c r="DE84"/>
  <c r="DD84"/>
  <c r="DJ83"/>
  <c r="DI83"/>
  <c r="DH83"/>
  <c r="DG83"/>
  <c r="DE83"/>
  <c r="DD83"/>
  <c r="DJ82"/>
  <c r="DG82"/>
  <c r="DE82"/>
  <c r="DD82"/>
  <c r="DJ81"/>
  <c r="DG81"/>
  <c r="DE81"/>
  <c r="DD81"/>
  <c r="DJ80"/>
  <c r="DG80"/>
  <c r="DE80"/>
  <c r="DD80"/>
  <c r="DJ79"/>
  <c r="DG79"/>
  <c r="DE79"/>
  <c r="DD79"/>
  <c r="DJ78"/>
  <c r="DG78"/>
  <c r="DE78"/>
  <c r="DD78"/>
  <c r="DJ77"/>
  <c r="DI77"/>
  <c r="DH77"/>
  <c r="DG77"/>
  <c r="DE77"/>
  <c r="DD77"/>
  <c r="DJ76"/>
  <c r="DG76"/>
  <c r="DE76"/>
  <c r="DD76"/>
  <c r="DJ75"/>
  <c r="DG75"/>
  <c r="DE75"/>
  <c r="DD75"/>
  <c r="DJ74"/>
  <c r="DG74"/>
  <c r="DE74"/>
  <c r="DD74"/>
  <c r="DJ73"/>
  <c r="DG73"/>
  <c r="DE73"/>
  <c r="DD73"/>
  <c r="DJ72"/>
  <c r="DG72"/>
  <c r="DE72"/>
  <c r="DD72"/>
  <c r="DJ71"/>
  <c r="DI71"/>
  <c r="DH71"/>
  <c r="DG71"/>
  <c r="DE71"/>
  <c r="DD71"/>
  <c r="DJ70"/>
  <c r="DG70"/>
  <c r="DE70"/>
  <c r="DD70"/>
  <c r="DJ69"/>
  <c r="DG69"/>
  <c r="DE69"/>
  <c r="DD69"/>
  <c r="DJ68"/>
  <c r="DG68"/>
  <c r="DE68"/>
  <c r="DD68"/>
  <c r="DJ67"/>
  <c r="DG67"/>
  <c r="DE67"/>
  <c r="DD67"/>
  <c r="DJ66"/>
  <c r="DG66"/>
  <c r="DE66"/>
  <c r="DD66"/>
  <c r="DJ65"/>
  <c r="DI65"/>
  <c r="DH65"/>
  <c r="DG65"/>
  <c r="DE65"/>
  <c r="DD65"/>
  <c r="DJ64"/>
  <c r="DG64"/>
  <c r="DE64"/>
  <c r="DD64"/>
  <c r="DJ63"/>
  <c r="DG63"/>
  <c r="DE63"/>
  <c r="DD63"/>
  <c r="DJ62"/>
  <c r="DG62"/>
  <c r="DE62"/>
  <c r="DD62"/>
  <c r="DJ61"/>
  <c r="DG61"/>
  <c r="DE61"/>
  <c r="DD61"/>
  <c r="DJ60"/>
  <c r="DG60"/>
  <c r="DE60"/>
  <c r="DD60"/>
  <c r="DJ59"/>
  <c r="DI59"/>
  <c r="DH59"/>
  <c r="DG59"/>
  <c r="DE59"/>
  <c r="DD59"/>
  <c r="DJ58"/>
  <c r="DG58"/>
  <c r="DE58"/>
  <c r="DD58"/>
  <c r="DJ57"/>
  <c r="DG57"/>
  <c r="DE57"/>
  <c r="DD57"/>
  <c r="DJ56"/>
  <c r="DG56"/>
  <c r="DE56"/>
  <c r="DD56"/>
  <c r="DJ55"/>
  <c r="DG55"/>
  <c r="DE55"/>
  <c r="DD55"/>
  <c r="DJ54"/>
  <c r="DG54"/>
  <c r="DE54"/>
  <c r="DD54"/>
  <c r="DJ53"/>
  <c r="DI53"/>
  <c r="DH53"/>
  <c r="DG53"/>
  <c r="DE53"/>
  <c r="DD53"/>
  <c r="DJ52"/>
  <c r="DG52"/>
  <c r="DE52"/>
  <c r="DD52"/>
  <c r="DJ51"/>
  <c r="DG51"/>
  <c r="DE51"/>
  <c r="DD51"/>
  <c r="DJ50"/>
  <c r="DG50"/>
  <c r="DE50"/>
  <c r="DD50"/>
  <c r="DJ49"/>
  <c r="DG49"/>
  <c r="DE49"/>
  <c r="DD49"/>
  <c r="DJ48"/>
  <c r="DI48"/>
  <c r="DH48"/>
  <c r="DG48"/>
  <c r="DE48"/>
  <c r="DD48"/>
  <c r="DJ47"/>
  <c r="DG47"/>
  <c r="DE47"/>
  <c r="DD47"/>
  <c r="DJ46"/>
  <c r="DI46"/>
  <c r="DH46"/>
  <c r="DG46"/>
  <c r="DE46"/>
  <c r="DD46"/>
  <c r="DJ45"/>
  <c r="DG45"/>
  <c r="DE45"/>
  <c r="DD45"/>
  <c r="DJ44"/>
  <c r="DG44"/>
  <c r="DE44"/>
  <c r="DD44"/>
  <c r="DJ43"/>
  <c r="DG43"/>
  <c r="DE43"/>
  <c r="DD43"/>
  <c r="DJ42"/>
  <c r="DG42"/>
  <c r="DE42"/>
  <c r="DD42"/>
  <c r="DJ41"/>
  <c r="DG41"/>
  <c r="DE41"/>
  <c r="DD41"/>
  <c r="DJ40"/>
  <c r="DG40"/>
  <c r="DE40"/>
  <c r="DD40"/>
  <c r="DJ39"/>
  <c r="DI39"/>
  <c r="DH39"/>
  <c r="DG39"/>
  <c r="DE39"/>
  <c r="DD39"/>
  <c r="DJ38"/>
  <c r="DG38"/>
  <c r="DE38"/>
  <c r="DD38"/>
  <c r="DJ37"/>
  <c r="DG37"/>
  <c r="DE37"/>
  <c r="DD37"/>
  <c r="DJ36"/>
  <c r="DG36"/>
  <c r="DE36"/>
  <c r="DD36"/>
  <c r="DJ35"/>
  <c r="DG35"/>
  <c r="DE35"/>
  <c r="DD35"/>
  <c r="DJ34"/>
  <c r="DI34"/>
  <c r="DH34"/>
  <c r="DG34"/>
  <c r="DE34"/>
  <c r="DD34"/>
  <c r="DJ33"/>
  <c r="DG33"/>
  <c r="DE33"/>
  <c r="DD33"/>
  <c r="DJ32"/>
  <c r="DG32"/>
  <c r="DE32"/>
  <c r="DD32"/>
  <c r="DJ31"/>
  <c r="DG31"/>
  <c r="DE31"/>
  <c r="DD31"/>
  <c r="DJ30"/>
  <c r="DI30"/>
  <c r="DH30"/>
  <c r="DG30"/>
  <c r="DE30"/>
  <c r="DD30"/>
  <c r="DJ29"/>
  <c r="DG29"/>
  <c r="DE29"/>
  <c r="DD29"/>
  <c r="DJ28"/>
  <c r="DG28"/>
  <c r="DE28"/>
  <c r="DD28"/>
  <c r="DJ27"/>
  <c r="DG27"/>
  <c r="DE27"/>
  <c r="DD27"/>
  <c r="DJ26"/>
  <c r="DG26"/>
  <c r="DE26"/>
  <c r="DD26"/>
  <c r="DJ25"/>
  <c r="DI25"/>
  <c r="DH25"/>
  <c r="DG25"/>
  <c r="DE25"/>
  <c r="DD25"/>
  <c r="DJ24"/>
  <c r="DG24"/>
  <c r="DE24"/>
  <c r="DD24"/>
  <c r="DJ23"/>
  <c r="DG23"/>
  <c r="DE23"/>
  <c r="DD23"/>
  <c r="DJ22"/>
  <c r="DG22"/>
  <c r="DE22"/>
  <c r="DD22"/>
  <c r="DJ21"/>
  <c r="DG21"/>
  <c r="DE21"/>
  <c r="DD21"/>
  <c r="DJ20"/>
  <c r="DI20"/>
  <c r="DH20"/>
  <c r="DG20"/>
  <c r="DE20"/>
  <c r="DD20"/>
  <c r="DJ19"/>
  <c r="DG19"/>
  <c r="DE19"/>
  <c r="DD19"/>
  <c r="DJ18"/>
  <c r="DG18"/>
  <c r="DE18"/>
  <c r="DD18"/>
  <c r="DJ17"/>
  <c r="DI17"/>
  <c r="DH17"/>
  <c r="DG17"/>
  <c r="DE17"/>
  <c r="DD17"/>
  <c r="DJ16"/>
  <c r="DG16"/>
  <c r="DE16"/>
  <c r="DD16"/>
  <c r="DJ15"/>
  <c r="DG15"/>
  <c r="DE15"/>
  <c r="DD15"/>
  <c r="DJ14"/>
  <c r="DG14"/>
  <c r="DE14"/>
  <c r="DD14"/>
  <c r="DJ13"/>
  <c r="DG13"/>
  <c r="DE13"/>
  <c r="DD13"/>
  <c r="DJ12"/>
  <c r="DG12"/>
  <c r="DE12"/>
  <c r="DD12"/>
  <c r="DJ11"/>
  <c r="DG11"/>
  <c r="DE11"/>
  <c r="DD11"/>
  <c r="DJ10"/>
  <c r="DG10"/>
  <c r="DE10"/>
  <c r="DD10"/>
  <c r="DJ9"/>
  <c r="DI9"/>
  <c r="DH9"/>
  <c r="DG9"/>
  <c r="DE9"/>
  <c r="DD9"/>
  <c r="DJ8"/>
  <c r="DG8"/>
  <c r="DE8"/>
  <c r="DD8"/>
  <c r="DJ7"/>
  <c r="DG7"/>
  <c r="DE7"/>
  <c r="DD7"/>
  <c r="DJ6"/>
  <c r="DG6"/>
  <c r="DE6"/>
  <c r="DD6"/>
  <c r="DJ5"/>
  <c r="DG5"/>
  <c r="DE5"/>
  <c r="DD5"/>
  <c r="DJ4"/>
  <c r="DG4"/>
  <c r="DE4"/>
  <c r="DD4"/>
  <c r="DJ3"/>
  <c r="DI3"/>
  <c r="DH3"/>
  <c r="DG3"/>
  <c r="DE3"/>
  <c r="DD3"/>
</calcChain>
</file>

<file path=xl/sharedStrings.xml><?xml version="1.0" encoding="utf-8"?>
<sst xmlns="http://schemas.openxmlformats.org/spreadsheetml/2006/main" count="3898" uniqueCount="609">
  <si>
    <t>Pengajar</t>
  </si>
  <si>
    <t>Kls</t>
  </si>
  <si>
    <t>Senin</t>
  </si>
  <si>
    <t>Selasa</t>
  </si>
  <si>
    <t>Rabu</t>
  </si>
  <si>
    <t>Kamis</t>
  </si>
  <si>
    <t>Jum'at</t>
  </si>
  <si>
    <t>Sabtu</t>
  </si>
  <si>
    <t>Mata Kuliah</t>
  </si>
  <si>
    <t>sks</t>
  </si>
  <si>
    <t>jpm</t>
  </si>
  <si>
    <t>Sesi</t>
  </si>
  <si>
    <t>Ruang</t>
  </si>
  <si>
    <t>Hari</t>
  </si>
  <si>
    <t>Jam Ke</t>
  </si>
  <si>
    <t>Σsks</t>
  </si>
  <si>
    <t>Σjpm</t>
  </si>
  <si>
    <t>Program Studi</t>
  </si>
  <si>
    <t>Abd Azis Abdillah, M.Si.</t>
  </si>
  <si>
    <t>Ab-1K</t>
  </si>
  <si>
    <t>1k</t>
  </si>
  <si>
    <t>TMA1105</t>
  </si>
  <si>
    <t>Matematika Terapan (Applied Mathematic)</t>
  </si>
  <si>
    <t>Y.201</t>
  </si>
  <si>
    <t>-</t>
  </si>
  <si>
    <t>Ab-3K</t>
  </si>
  <si>
    <t>3k</t>
  </si>
  <si>
    <t>TMA3114</t>
  </si>
  <si>
    <t>Statistic</t>
  </si>
  <si>
    <t>Y.301</t>
  </si>
  <si>
    <t>Ab-3P</t>
  </si>
  <si>
    <t>3p</t>
  </si>
  <si>
    <t>Ab-1P</t>
  </si>
  <si>
    <t>1p</t>
  </si>
  <si>
    <t>Y.202</t>
  </si>
  <si>
    <t>TMA1207</t>
  </si>
  <si>
    <t>Computer Application</t>
  </si>
  <si>
    <t>Y.305</t>
  </si>
  <si>
    <t>Man-trsn-7T</t>
  </si>
  <si>
    <t>7T</t>
  </si>
  <si>
    <t xml:space="preserve">Analisis Numerik </t>
  </si>
  <si>
    <t>R. Kls. Beng-2</t>
  </si>
  <si>
    <t>Ade Sumpena, ST, M.Kom</t>
  </si>
  <si>
    <t>Man-3Q</t>
  </si>
  <si>
    <t>3Q</t>
  </si>
  <si>
    <t>TPM3110</t>
  </si>
  <si>
    <t>Praktek Proses Produksi 3 (Frais)</t>
  </si>
  <si>
    <t>Frais</t>
  </si>
  <si>
    <t>Lab. Krja. Mesin</t>
  </si>
  <si>
    <t>Praktek Proses Produksi III (Frais)</t>
  </si>
  <si>
    <t>Man-1Q</t>
  </si>
  <si>
    <t>1q</t>
  </si>
  <si>
    <t>TPM1208</t>
  </si>
  <si>
    <t>Proses Manufaktur I (Proses Pembentukan)</t>
  </si>
  <si>
    <t>A.205</t>
  </si>
  <si>
    <t>Man-5Q</t>
  </si>
  <si>
    <t>5q</t>
  </si>
  <si>
    <t>TPM5310</t>
  </si>
  <si>
    <t>Praktek Proses Produksi V (CNC II termasuk EDM dan wirecut, dll))</t>
  </si>
  <si>
    <t>Lab. CNC</t>
  </si>
  <si>
    <t>Mpro-5B</t>
  </si>
  <si>
    <t>5b</t>
  </si>
  <si>
    <t>TMM5305</t>
  </si>
  <si>
    <t>Laboratorium CNC 2 (Computeration Numerical Control 2)</t>
  </si>
  <si>
    <t>Mpro-5D</t>
  </si>
  <si>
    <t>5g</t>
  </si>
  <si>
    <t>Laboratorium CNC 2 (CNC Bubut)</t>
  </si>
  <si>
    <t>CNC Bubut</t>
  </si>
  <si>
    <t>Me-1D</t>
  </si>
  <si>
    <t>1d</t>
  </si>
  <si>
    <t>TMM1307</t>
  </si>
  <si>
    <t>Teknik Kerja Perkakas Tangan (Benchwork)</t>
  </si>
  <si>
    <t>A.110</t>
  </si>
  <si>
    <t>Mprt-3C</t>
  </si>
  <si>
    <t>3C</t>
  </si>
  <si>
    <t>TMM3309</t>
  </si>
  <si>
    <t>Praktek Kerja Mesin Perkakas (Frais )</t>
  </si>
  <si>
    <t>Adi Syuriadi, ST, MT</t>
  </si>
  <si>
    <t>Pop-5R</t>
  </si>
  <si>
    <t>5r</t>
  </si>
  <si>
    <t>TMP5307</t>
  </si>
  <si>
    <t>Operasi Unit Pembangkit Tenaga Air</t>
  </si>
  <si>
    <t>R. Teori Lab. Energi</t>
  </si>
  <si>
    <t>En-3E</t>
  </si>
  <si>
    <t>3e</t>
  </si>
  <si>
    <t>TME3105</t>
  </si>
  <si>
    <t>Mekanika Fluida / Fluid Mechanic</t>
  </si>
  <si>
    <t>A.210</t>
  </si>
  <si>
    <t>En-3J</t>
  </si>
  <si>
    <t>3j</t>
  </si>
  <si>
    <t>A.211</t>
  </si>
  <si>
    <t>Agus Edy Pramono, ST, M.Si, Dr</t>
  </si>
  <si>
    <t>3c</t>
  </si>
  <si>
    <t>TMM3305</t>
  </si>
  <si>
    <t>Elemen Mesin 1 (Machine Element 1)</t>
  </si>
  <si>
    <t>A.111</t>
  </si>
  <si>
    <t>Man-7Q</t>
  </si>
  <si>
    <t>5f</t>
  </si>
  <si>
    <t>TPM6301</t>
  </si>
  <si>
    <t>Metodologi Riset</t>
  </si>
  <si>
    <t>Y.304</t>
  </si>
  <si>
    <t>3q</t>
  </si>
  <si>
    <t>TPM3106</t>
  </si>
  <si>
    <t>Elemen Mesin 1</t>
  </si>
  <si>
    <t>A.207</t>
  </si>
  <si>
    <t>GMF-1G</t>
  </si>
  <si>
    <t>TM1109</t>
  </si>
  <si>
    <t>Teknologi Bahan 1</t>
  </si>
  <si>
    <t>A.105</t>
  </si>
  <si>
    <t>TPM5304</t>
  </si>
  <si>
    <t>Rekayasa dan Pemilihan Bahan dan Proses</t>
  </si>
  <si>
    <t>A.208</t>
  </si>
  <si>
    <t>Agus Sukandi, Ir, MT</t>
  </si>
  <si>
    <t>Pop-3R</t>
  </si>
  <si>
    <t>3r</t>
  </si>
  <si>
    <t>TMP3203</t>
  </si>
  <si>
    <t>Sistem Kontrol</t>
  </si>
  <si>
    <t>A.216</t>
  </si>
  <si>
    <t>En-5J</t>
  </si>
  <si>
    <t>5j</t>
  </si>
  <si>
    <t>TME5109</t>
  </si>
  <si>
    <t>Sistem Kontrol / Control System</t>
  </si>
  <si>
    <t>A.213</t>
  </si>
  <si>
    <t>En-5E</t>
  </si>
  <si>
    <t>5e</t>
  </si>
  <si>
    <t>TME3103</t>
  </si>
  <si>
    <t>Instrumentasi / Instrumentation</t>
  </si>
  <si>
    <t>A.214</t>
  </si>
  <si>
    <t>Almahdi, Drs, MT</t>
  </si>
  <si>
    <t>1D</t>
  </si>
  <si>
    <t>TMM1308</t>
  </si>
  <si>
    <t>Praktek Kerja Perkakas Tangan 1 (Kerja Plat)</t>
  </si>
  <si>
    <t>K.Plat</t>
  </si>
  <si>
    <t>Lab. Prkks Tgn</t>
  </si>
  <si>
    <t>Me-1A</t>
  </si>
  <si>
    <t>1A</t>
  </si>
  <si>
    <t>Praktek Kerja Perkakas Tangan 1 (Kerja bangku)</t>
  </si>
  <si>
    <t>K.Bangku</t>
  </si>
  <si>
    <t>TPM1209</t>
  </si>
  <si>
    <t>Praktek Proses Produksi 1 (Kerja Bangku)</t>
  </si>
  <si>
    <t>Me-1B</t>
  </si>
  <si>
    <t>1B</t>
  </si>
  <si>
    <t>1b</t>
  </si>
  <si>
    <t>Andi Ulfiana, Ir, MSi</t>
  </si>
  <si>
    <t>TMM5202</t>
  </si>
  <si>
    <t>Praktek Listrik dan Elektronika (Electric and Electronics Practise)</t>
  </si>
  <si>
    <t>Lab. Lastrik &amp; Elek.</t>
  </si>
  <si>
    <t>TME5206</t>
  </si>
  <si>
    <t>Praktikum  Elektronika Daya &amp; Sistem Penggerak / Power Electronic and Power System</t>
  </si>
  <si>
    <t>Lab. Elekt. Daya</t>
  </si>
  <si>
    <t>TMP3204</t>
  </si>
  <si>
    <t>Mesin Listrik</t>
  </si>
  <si>
    <t>Lab. Mes. Listrik</t>
  </si>
  <si>
    <t>Ariek Sulistyowati, MKom</t>
  </si>
  <si>
    <t>1a</t>
  </si>
  <si>
    <t>TMM1204</t>
  </si>
  <si>
    <t>Fisika Terapan (Applied Phisics)</t>
  </si>
  <si>
    <t>Lab. Fisika (A.113)</t>
  </si>
  <si>
    <t>Me-1C</t>
  </si>
  <si>
    <t>1c</t>
  </si>
  <si>
    <t>En-1E</t>
  </si>
  <si>
    <t>1e</t>
  </si>
  <si>
    <t>TME1208</t>
  </si>
  <si>
    <t>Praktikum  Ilmu Dasar / Basic Science Practice</t>
  </si>
  <si>
    <t>En-1J</t>
  </si>
  <si>
    <t>1j</t>
  </si>
  <si>
    <t>LNG-1F</t>
  </si>
  <si>
    <t>1F</t>
  </si>
  <si>
    <t>TMG1207</t>
  </si>
  <si>
    <t>Fisika Terapan/Applied Physics</t>
  </si>
  <si>
    <t>Arifia Eka Yuliana, ST., MT.</t>
  </si>
  <si>
    <t>Pop-7R</t>
  </si>
  <si>
    <t>7R</t>
  </si>
  <si>
    <t>TMP8301</t>
  </si>
  <si>
    <t>Inspeksi Pembangkit Termal</t>
  </si>
  <si>
    <t>Asep Apriana, MKom</t>
  </si>
  <si>
    <t>TMA3328</t>
  </si>
  <si>
    <t>Intermediate Hydraulic System</t>
  </si>
  <si>
    <t>Y.302</t>
  </si>
  <si>
    <t>TMA1333</t>
  </si>
  <si>
    <t>Technical Core Skill</t>
  </si>
  <si>
    <t>Mprt-5C</t>
  </si>
  <si>
    <t>5c</t>
  </si>
  <si>
    <t>TMM5103</t>
  </si>
  <si>
    <t>Pemeliharaan Predictive (Predictive Maintenance)</t>
  </si>
  <si>
    <t>Lab. P.Predictive</t>
  </si>
  <si>
    <t>Azwardi, MKom</t>
  </si>
  <si>
    <t>A.106</t>
  </si>
  <si>
    <t>TMM4209</t>
  </si>
  <si>
    <t>Faillure Analysis (Faillure Analysis)</t>
  </si>
  <si>
    <t>TM1117</t>
  </si>
  <si>
    <t>Teknik Bengkel 1 (Benchwork)</t>
  </si>
  <si>
    <t>1C</t>
  </si>
  <si>
    <t>TMM5101</t>
  </si>
  <si>
    <t>Praktek Perawatan &amp; Perbaikan 2 (Maintenance Practise 2)</t>
  </si>
  <si>
    <t>Lab. Perawatan</t>
  </si>
  <si>
    <t>EVE-14b</t>
  </si>
  <si>
    <t>Teknik Kerja Perkakas Tangan (TKPT)</t>
  </si>
  <si>
    <t>Holcim Cilacap</t>
  </si>
  <si>
    <t>Bambang Kuncoro, ST</t>
  </si>
  <si>
    <t>Mpro-3D</t>
  </si>
  <si>
    <t>3D</t>
  </si>
  <si>
    <t>Praktek Kerja Mesin Perkakas 1 (Bubut)</t>
  </si>
  <si>
    <t>Bubut</t>
  </si>
  <si>
    <t>Mpro-3B</t>
  </si>
  <si>
    <t>3B</t>
  </si>
  <si>
    <t>5G</t>
  </si>
  <si>
    <t>TMM5306</t>
  </si>
  <si>
    <t>Praktek Produksi dan Pemograman NC (Frais)</t>
  </si>
  <si>
    <t>5B</t>
  </si>
  <si>
    <t>TME5210</t>
  </si>
  <si>
    <t xml:space="preserve">Praktikum Sistem Kontrol / Lab System Control </t>
  </si>
  <si>
    <t>Lab. Syst. Control</t>
  </si>
  <si>
    <t>Belyamin, Dr</t>
  </si>
  <si>
    <t>Pop-1R</t>
  </si>
  <si>
    <t>1r</t>
  </si>
  <si>
    <t>TMP1208</t>
  </si>
  <si>
    <t xml:space="preserve">Sumber Energi </t>
  </si>
  <si>
    <t>TMP3202</t>
  </si>
  <si>
    <t>Perpindahan Panas</t>
  </si>
  <si>
    <t>TME3207</t>
  </si>
  <si>
    <t>Teknik Perpindahan Panas / Heat Transfer</t>
  </si>
  <si>
    <t>3b</t>
  </si>
  <si>
    <t>TMM3203</t>
  </si>
  <si>
    <t>Thermodinamika Teknik (Thermodinamics)</t>
  </si>
  <si>
    <t>TM1114</t>
  </si>
  <si>
    <t>Thermodinamika</t>
  </si>
  <si>
    <t>Benhur Nainggolan, MT</t>
  </si>
  <si>
    <t>TME5207</t>
  </si>
  <si>
    <t>Praktek  Mesin Listrik / Electric Machinery</t>
  </si>
  <si>
    <t>Lab. Mesin Listrik</t>
  </si>
  <si>
    <t>TME5105</t>
  </si>
  <si>
    <t>Distribusi dan Transmisi Energi / Energy Distribution and Transmission</t>
  </si>
  <si>
    <t>R.Teori Lab. T.T</t>
  </si>
  <si>
    <t>EVE-13b</t>
  </si>
  <si>
    <t>Teknik Listrik 3</t>
  </si>
  <si>
    <t>Budi Santoso, Ir, MT</t>
  </si>
  <si>
    <t>TME3110</t>
  </si>
  <si>
    <t>Mesin Listrik 1 / Electric Motor 1</t>
  </si>
  <si>
    <t>Budi Yuwono, ST</t>
  </si>
  <si>
    <t>Praktek Kerja Mesin Perkakas 1 (Frais)</t>
  </si>
  <si>
    <t>Praktek Produksi dan Pemograman NC (Bubut)</t>
  </si>
  <si>
    <t>Praktek Kerja Mesin Perkakas (Bubut )</t>
  </si>
  <si>
    <t>6B</t>
  </si>
  <si>
    <t>TMM6301</t>
  </si>
  <si>
    <t>Alat Perkakas dan Penepat</t>
  </si>
  <si>
    <t>Candra Damis MT</t>
  </si>
  <si>
    <t>TPM3204</t>
  </si>
  <si>
    <t>Mekanika Fluida</t>
  </si>
  <si>
    <t>Candra Damis, MT</t>
  </si>
  <si>
    <t>Laboratorium CNC 2 (CAD CAM)</t>
  </si>
  <si>
    <t>CAD CAM</t>
  </si>
  <si>
    <t>Cecep Slamet Abadi, ST, MT</t>
  </si>
  <si>
    <t>TMP5303</t>
  </si>
  <si>
    <t>Instrumentasi dan Kontrol Pembangkit</t>
  </si>
  <si>
    <t>5R</t>
  </si>
  <si>
    <t>TMP5305</t>
  </si>
  <si>
    <t>Operasi Unit Pembangkit Tenaga Gas</t>
  </si>
  <si>
    <t>TME5103</t>
  </si>
  <si>
    <t xml:space="preserve">Pemeliharaan Sistem Pembangkit / Power Plant Maintenance </t>
  </si>
  <si>
    <t>TMP3306</t>
  </si>
  <si>
    <t>Pompa dan Kompresor</t>
  </si>
  <si>
    <t>Lab. Pom. &amp; Komp.</t>
  </si>
  <si>
    <t>Darius Yuhas, Drs, ST, MT</t>
  </si>
  <si>
    <t>Laboratorium CNC 2 (CNC Frais)</t>
  </si>
  <si>
    <t>CNC Frais</t>
  </si>
  <si>
    <t>Praktek Proses Produksi 1 (Kerja Plat)</t>
  </si>
  <si>
    <t>AP1118</t>
  </si>
  <si>
    <t>Praktek Bengkel 1 (Kerja Plat)</t>
  </si>
  <si>
    <t>Dedi Dwi Haryadi, MT</t>
  </si>
  <si>
    <t>PNJ1103</t>
  </si>
  <si>
    <t>Pendidikan Karakter (Character Building)</t>
  </si>
  <si>
    <t>TPM5102</t>
  </si>
  <si>
    <t xml:space="preserve">Kewirausahaan </t>
  </si>
  <si>
    <t>TPM7403</t>
  </si>
  <si>
    <t>Hukum Perburuhan dan K3</t>
  </si>
  <si>
    <t>TMM5304</t>
  </si>
  <si>
    <t>Kewirausahaan &amp; Etika Profesi (Entrepreunership &amp; Ethics)</t>
  </si>
  <si>
    <t>EVE-14a</t>
  </si>
  <si>
    <t>H1</t>
  </si>
  <si>
    <t>K3</t>
  </si>
  <si>
    <t>Dedi Junaedi, MHum</t>
  </si>
  <si>
    <t>TMA3109</t>
  </si>
  <si>
    <t>English 2</t>
  </si>
  <si>
    <t>Dianta Mustofa Kamal, Dr</t>
  </si>
  <si>
    <t>Dianta Mustofa Kamal, Dr.</t>
  </si>
  <si>
    <t>Elwas Amran, MH</t>
  </si>
  <si>
    <t>Pendidikan Kewarganegaraan</t>
  </si>
  <si>
    <t>PNJ1101</t>
  </si>
  <si>
    <t>Pendidikan Agama</t>
  </si>
  <si>
    <t>Y.303</t>
  </si>
  <si>
    <t>KDK1101</t>
  </si>
  <si>
    <t>Pancasila dan Kewarganegaraan</t>
  </si>
  <si>
    <t>PNJ0101</t>
  </si>
  <si>
    <t>Pendidikan Kewarganegaraan / Citizenship Education</t>
  </si>
  <si>
    <t>A.209</t>
  </si>
  <si>
    <t>Emir Ridwan, MT</t>
  </si>
  <si>
    <t>TME5208</t>
  </si>
  <si>
    <t>Praktikum Konversi Energi / Energy Conversion</t>
  </si>
  <si>
    <t>Lab. Konv. Energi</t>
  </si>
  <si>
    <t>TME5102</t>
  </si>
  <si>
    <t>Operasi Sistem Pembangkit / Operation of Power Plant</t>
  </si>
  <si>
    <t>TME3104</t>
  </si>
  <si>
    <t>Mekanika Teknik / Engineering Mechanic</t>
  </si>
  <si>
    <t>TMP3205</t>
  </si>
  <si>
    <t>Elemen Mesin</t>
  </si>
  <si>
    <t>Fachruddin, ST, MT</t>
  </si>
  <si>
    <t>TMP8302</t>
  </si>
  <si>
    <t>Inspeksi Pembangkit Fluida</t>
  </si>
  <si>
    <t>TMP5306</t>
  </si>
  <si>
    <t>Operasi Unit Pembangkit Tenaga Panas Bumi</t>
  </si>
  <si>
    <t>TMP8303</t>
  </si>
  <si>
    <t>Efisiensi Pembangkit</t>
  </si>
  <si>
    <t>A.116</t>
  </si>
  <si>
    <t>Fitri Wijayanti, MT</t>
  </si>
  <si>
    <t>TME1102</t>
  </si>
  <si>
    <t>Fisika Terapan 1 / Applied Physics 1</t>
  </si>
  <si>
    <t>TMP1206</t>
  </si>
  <si>
    <t>Fisika Terapan</t>
  </si>
  <si>
    <t>Grenny Sudarmawan, MT</t>
  </si>
  <si>
    <t>3d</t>
  </si>
  <si>
    <t>TMM3307</t>
  </si>
  <si>
    <t>Kinematika dan Dinamika (Kinematics and Dynamics)</t>
  </si>
  <si>
    <t>A.107</t>
  </si>
  <si>
    <t>Hamdi, ST, MKom</t>
  </si>
  <si>
    <t>Praktek Proses Produksi 3 (Grinda)</t>
  </si>
  <si>
    <t>Grinda</t>
  </si>
  <si>
    <t>Praktek Proses Produksi III (Grinda)</t>
  </si>
  <si>
    <t>TPM5309</t>
  </si>
  <si>
    <t>Proses Manufaktur V (Non Conventional Machining)</t>
  </si>
  <si>
    <t>Hamdi, ST, Mkom</t>
  </si>
  <si>
    <t>TMM5303</t>
  </si>
  <si>
    <t>Teknik Produksi dan Pemograman NC (Numerical Control Programme)</t>
  </si>
  <si>
    <t>Praktek Produksi dan Pemograman NC (Grinda)</t>
  </si>
  <si>
    <t>Hasvienda Mohammad Ridlwan, S.T., M.T.</t>
  </si>
  <si>
    <t>TPM3102</t>
  </si>
  <si>
    <t>Listrik dan Elektronik</t>
  </si>
  <si>
    <t>TMP5301</t>
  </si>
  <si>
    <t>Proteksi Listrik</t>
  </si>
  <si>
    <t>Idrus Assagaf, MT</t>
  </si>
  <si>
    <t>TMA3331</t>
  </si>
  <si>
    <t>Electric and Electronic System</t>
  </si>
  <si>
    <t>Indra Silanegara, ST, MTI</t>
  </si>
  <si>
    <t>TMM3204</t>
  </si>
  <si>
    <t>Computer Aided Drawing (CAD) ('Computer Aided Drawing)</t>
  </si>
  <si>
    <t>Lab. Kom.(A.115)</t>
  </si>
  <si>
    <t>TME3109</t>
  </si>
  <si>
    <t>CAD 2 / Computer Aided Design 2</t>
  </si>
  <si>
    <t>Lab. Kom (A.115)</t>
  </si>
  <si>
    <t>A.114</t>
  </si>
  <si>
    <t>Indriyani Rebet, Dra, MSi</t>
  </si>
  <si>
    <t>Matematika Terapan 1 (MT 1)</t>
  </si>
  <si>
    <t>AP1106</t>
  </si>
  <si>
    <t>Matematika Terapan 1 (Applied Math 1)</t>
  </si>
  <si>
    <t>TMM3206</t>
  </si>
  <si>
    <t>Pengujian Logam dan Metrologi (Meterial Testing )</t>
  </si>
  <si>
    <t>Lab. U.L &amp; Metrol.</t>
  </si>
  <si>
    <t>TMM1203</t>
  </si>
  <si>
    <t>TPM1204</t>
  </si>
  <si>
    <t>Matematika Terapan 1</t>
  </si>
  <si>
    <t>Iwan Susanto, Dr.</t>
  </si>
  <si>
    <t>TMA1323</t>
  </si>
  <si>
    <t>Fundamental Engine System</t>
  </si>
  <si>
    <t>Teknologi Bahan Teknik (Material Technology)</t>
  </si>
  <si>
    <t>Jauhari Ali, MT</t>
  </si>
  <si>
    <t>TMM4108</t>
  </si>
  <si>
    <t>TPM3205</t>
  </si>
  <si>
    <t>Thermodinamika 1</t>
  </si>
  <si>
    <t>EVE-13a</t>
  </si>
  <si>
    <t>H3</t>
  </si>
  <si>
    <t>Mekanika Fluida (MF)</t>
  </si>
  <si>
    <t>Holcim Narogong</t>
  </si>
  <si>
    <t>Jusafwar, MT</t>
  </si>
  <si>
    <t>5E</t>
  </si>
  <si>
    <t>TMP5304</t>
  </si>
  <si>
    <t>Operasi Unit Pembangkit Tenaga Uap</t>
  </si>
  <si>
    <t>TMP8404</t>
  </si>
  <si>
    <t>Aset Managemen</t>
  </si>
  <si>
    <t>M. Syujak, ST, MT</t>
  </si>
  <si>
    <t>Minto Rahayu, MSi</t>
  </si>
  <si>
    <t>PNJ1102</t>
  </si>
  <si>
    <t>Bahasa Indonesia (Tatula) / Indonesia Language for report writing</t>
  </si>
  <si>
    <t>PNJ1104</t>
  </si>
  <si>
    <t>Bahasa Indonesia (Indonesian language)</t>
  </si>
  <si>
    <t>Bahasa Indonesia (Tatula)</t>
  </si>
  <si>
    <t>`</t>
  </si>
  <si>
    <t>Mochammad Sholeh, MT</t>
  </si>
  <si>
    <t>TPM1206</t>
  </si>
  <si>
    <t>Mekanika Teknik 1</t>
  </si>
  <si>
    <t>Elemen Mesin 1 (EM 1)</t>
  </si>
  <si>
    <t>TMM1306</t>
  </si>
  <si>
    <t>Mekanika Teknik 1 (Engineering Mechanics 1)</t>
  </si>
  <si>
    <t>TPM5308</t>
  </si>
  <si>
    <t>Reverse Engineering</t>
  </si>
  <si>
    <t>Muhammad Zakinura, Meng</t>
  </si>
  <si>
    <t>TMM5201</t>
  </si>
  <si>
    <t>Pengujian Logam dan Metrologi 2 (Meterial Testing 2)</t>
  </si>
  <si>
    <t>Muhammad Zakinura, MEng</t>
  </si>
  <si>
    <t>TMM3106</t>
  </si>
  <si>
    <t>Teknik Perawatan dan Perbaikan 1</t>
  </si>
  <si>
    <t>Manajemen Perawatan (Maintenance Management)</t>
  </si>
  <si>
    <t>Muslimin, S.T., M.T., Dr.Eng.</t>
  </si>
  <si>
    <t>Production Planing and Inventory Control (PPIC)</t>
  </si>
  <si>
    <t xml:space="preserve">Proses Manufaktur III (Assembly Process dan JIG&amp;Fixtures) </t>
  </si>
  <si>
    <t>TPM5307</t>
  </si>
  <si>
    <t xml:space="preserve">Mekatronik </t>
  </si>
  <si>
    <t>TPM3309</t>
  </si>
  <si>
    <t>Proses Manufaktur 3</t>
  </si>
  <si>
    <t>Nugroho Eko Setijogiarto, MT</t>
  </si>
  <si>
    <t>Praktek Kerja Mesin Perkakas 1 (Grinda)</t>
  </si>
  <si>
    <t>Praktek Kerja Perkakas Tangan 1 (Kerja Bangku)</t>
  </si>
  <si>
    <t>Praktek Bengkel 1 (Kerja Bangku)</t>
  </si>
  <si>
    <t>P Jannus, MT</t>
  </si>
  <si>
    <t>GMF-3G</t>
  </si>
  <si>
    <t>AP1322</t>
  </si>
  <si>
    <t>Elektronika Dasar</t>
  </si>
  <si>
    <t>TME1105</t>
  </si>
  <si>
    <t>Instalasi Listrik / Electrical Installation</t>
  </si>
  <si>
    <t>TME1104</t>
  </si>
  <si>
    <t>Rangkaian Listrik 1 / Electrical Grid Connection 1</t>
  </si>
  <si>
    <t>Paulus Sukusno, MT</t>
  </si>
  <si>
    <t>TME1203</t>
  </si>
  <si>
    <t>Gambar Teknik / Engineering Drawing</t>
  </si>
  <si>
    <t>R. Gambar (A.212)</t>
  </si>
  <si>
    <t>1r1r</t>
  </si>
  <si>
    <t>TMP1209</t>
  </si>
  <si>
    <t>Gambar Teknik</t>
  </si>
  <si>
    <t>R Sugeng Mulyono, Mkom</t>
  </si>
  <si>
    <t>TMM1205</t>
  </si>
  <si>
    <t>Gambar Teknik (Technical Drawing)</t>
  </si>
  <si>
    <t>R Sugeng Mulyono, MKom</t>
  </si>
  <si>
    <t>TPM3107</t>
  </si>
  <si>
    <t>Gambar Mesin 2</t>
  </si>
  <si>
    <t>Teknologi Proses Semen 3 (TPS 3)</t>
  </si>
  <si>
    <t>Komputer 1 K 1)</t>
  </si>
  <si>
    <t>Rahman Filzi, ST</t>
  </si>
  <si>
    <t>TME1107</t>
  </si>
  <si>
    <t>Sumber Energi / Energy Resources</t>
  </si>
  <si>
    <t>TME5104</t>
  </si>
  <si>
    <t>Manajemen Energi / Energy Management</t>
  </si>
  <si>
    <t>Rosidi, ST, MT</t>
  </si>
  <si>
    <t>Praktek Proses Produksi 1 (Las)</t>
  </si>
  <si>
    <t>Las</t>
  </si>
  <si>
    <t>Z-EVE-14a</t>
  </si>
  <si>
    <t>Praktek Kerja Mesin Perkakas (Grinda)</t>
  </si>
  <si>
    <t>RR Estuti Budimulyani, MSi</t>
  </si>
  <si>
    <t>TMM3308</t>
  </si>
  <si>
    <t>TMP1207</t>
  </si>
  <si>
    <t>Kimia Terapan</t>
  </si>
  <si>
    <t>TMG1208</t>
  </si>
  <si>
    <t>Kimia Terapan/Applied Chemistry</t>
  </si>
  <si>
    <t>Teknologi Proses Semen 1 (TPS 1)</t>
  </si>
  <si>
    <t>Rudi Edial, MT</t>
  </si>
  <si>
    <t>Gambar Teknik (GT)</t>
  </si>
  <si>
    <t>AP1111</t>
  </si>
  <si>
    <t>TPM1207</t>
  </si>
  <si>
    <t>Seto Tjahyono, ST., MT.</t>
  </si>
  <si>
    <t>Praktek Proses Produksi 3 (Las TIG)</t>
  </si>
  <si>
    <t>Las TIG</t>
  </si>
  <si>
    <t>Z-Man-trsn-7T</t>
  </si>
  <si>
    <t>Praktek Proses Produksi III (Las TIG)</t>
  </si>
  <si>
    <t>TMM5205</t>
  </si>
  <si>
    <t>Instalasi Mesin 2 (Machinery Installation 2)</t>
  </si>
  <si>
    <t>Z-GMF-1G</t>
  </si>
  <si>
    <t>Praktek Bengkel 1 (Las)</t>
  </si>
  <si>
    <t>6G</t>
  </si>
  <si>
    <t>Sidiq Ruswanto, Drs, MSi</t>
  </si>
  <si>
    <t>Sonki Prasetya, ST., M.Sc</t>
  </si>
  <si>
    <t>TMM5102</t>
  </si>
  <si>
    <t>Sistim Otomasi (Control System)</t>
  </si>
  <si>
    <t>TMP3201</t>
  </si>
  <si>
    <t>Instrumentasi dan Pengukuran</t>
  </si>
  <si>
    <t>Suyitno Gatot, M.Kom</t>
  </si>
  <si>
    <t>TME3101</t>
  </si>
  <si>
    <t>Statistika / Statistic</t>
  </si>
  <si>
    <t>TMG1206</t>
  </si>
  <si>
    <t>Matematika Terapan/Applied Mathematics</t>
  </si>
  <si>
    <t>TMP1205</t>
  </si>
  <si>
    <t>Matematika Terapan</t>
  </si>
  <si>
    <t>TME1101</t>
  </si>
  <si>
    <t>Matematika Terapan 1 / Applied Mathematics 1</t>
  </si>
  <si>
    <t>Tatun Hayatun Nufus, M.Si., Dr.</t>
  </si>
  <si>
    <t>AP1108</t>
  </si>
  <si>
    <t>TME1106</t>
  </si>
  <si>
    <t>Bahan Teknik / Engineering Material</t>
  </si>
  <si>
    <t>Tia Rahmiati, M.Si.</t>
  </si>
  <si>
    <t>TMA3112</t>
  </si>
  <si>
    <t>Materials Technology</t>
  </si>
  <si>
    <t>Tri Widjatmaka, MM</t>
  </si>
  <si>
    <t>Manajemen Industri</t>
  </si>
  <si>
    <t xml:space="preserve">Sistem Kerja &amp; Ergonomic </t>
  </si>
  <si>
    <t>TPM3201</t>
  </si>
  <si>
    <t>Statistika dan Probalistik</t>
  </si>
  <si>
    <t>TMM5508</t>
  </si>
  <si>
    <t>Manajemen Produksi (Production Management)</t>
  </si>
  <si>
    <t>Wardah Hanafiah, MPd</t>
  </si>
  <si>
    <t>TPM1203</t>
  </si>
  <si>
    <t>Bahasa Inggris 1</t>
  </si>
  <si>
    <t>TM0104</t>
  </si>
  <si>
    <t>Bahasa Inggris Teknik 1</t>
  </si>
  <si>
    <t>TMG1104</t>
  </si>
  <si>
    <t>Bahasa Inggris/English</t>
  </si>
  <si>
    <t>TME5301</t>
  </si>
  <si>
    <t>Bahasa Inggris teknik 2 / Applied English 2</t>
  </si>
  <si>
    <t>TMM1102</t>
  </si>
  <si>
    <t>Bahasa Inggris (English)</t>
  </si>
  <si>
    <t>Bahasa Inggris 3 (BI 3)</t>
  </si>
  <si>
    <t>Wasiati Sri Wardani, MMBAT</t>
  </si>
  <si>
    <t>TMM3202</t>
  </si>
  <si>
    <t>Statistika (Statistics)</t>
  </si>
  <si>
    <t>TMM5509</t>
  </si>
  <si>
    <t>Kendali Mutu (Quality Control)</t>
  </si>
  <si>
    <t>Widiyatmoko, S.Si., M.Eng.</t>
  </si>
  <si>
    <t>Praktek Kerja Perkakas Tangan 1 (Las)</t>
  </si>
  <si>
    <t>Kusnadi, MT.</t>
  </si>
  <si>
    <t>TME3102</t>
  </si>
  <si>
    <t>Elektronika Daya / Power Electronic</t>
  </si>
  <si>
    <t>Sutanto, MT.</t>
  </si>
  <si>
    <t>TMG1209</t>
  </si>
  <si>
    <t>Kimia Organik/Organic Chemistry</t>
  </si>
  <si>
    <t>Amalina Somami, M.Hum.</t>
  </si>
  <si>
    <t>Bahasa Inggris 1 (BI 1)</t>
  </si>
  <si>
    <t>Imam Wahyudi, M.Pd.</t>
  </si>
  <si>
    <t>TMA3130</t>
  </si>
  <si>
    <t>Basic Machine Operation Technic</t>
  </si>
  <si>
    <t>TMA3329</t>
  </si>
  <si>
    <t>Intermediate Power Train System</t>
  </si>
  <si>
    <t>Maryono, MA</t>
  </si>
  <si>
    <t>Pendidikan Agama (Religion)</t>
  </si>
  <si>
    <t>Maykel TE Manawan, Msi. Dr.</t>
  </si>
  <si>
    <t>TME1109</t>
  </si>
  <si>
    <t>Teknik Elektronika / Electrical Engineering</t>
  </si>
  <si>
    <t>Pribadi Mumpuni, Dr</t>
  </si>
  <si>
    <t>TPM1305</t>
  </si>
  <si>
    <t>Fisika Terapan 1</t>
  </si>
  <si>
    <t>TMM1409</t>
  </si>
  <si>
    <t>K3 dan Hukum Ketenagakerjaan (Safety and Labour Law)</t>
  </si>
  <si>
    <t>Ratna Khoirunnisa, SS, M.Hum.</t>
  </si>
  <si>
    <t>Bahasa Indonesia/Indonesian</t>
  </si>
  <si>
    <t>PNJ0102</t>
  </si>
  <si>
    <t>KDK1102</t>
  </si>
  <si>
    <t>Bahasa Indonesia (BID)</t>
  </si>
  <si>
    <t>Ahmad Hasnan, MT</t>
  </si>
  <si>
    <t>TPM3308</t>
  </si>
  <si>
    <t>Metrologi Industri</t>
  </si>
  <si>
    <t>Mould dan Dies (Mould and Dies)</t>
  </si>
  <si>
    <t>Ahmad Isni Kurniawan, Dr</t>
  </si>
  <si>
    <t xml:space="preserve">Perlakuan Panas dan Permukaan  </t>
  </si>
  <si>
    <t>Andi Firdaus, M.Sc.</t>
  </si>
  <si>
    <t>Andri Kusmayadi</t>
  </si>
  <si>
    <t>TMM5407</t>
  </si>
  <si>
    <t>Kewirausahaan dan Etika Profesi (Entrepreneurship and Ethics)</t>
  </si>
  <si>
    <t>Budi Prianto, ST</t>
  </si>
  <si>
    <t>TMA1320</t>
  </si>
  <si>
    <t>Heavy Equipment Introduction</t>
  </si>
  <si>
    <t>TMA1134</t>
  </si>
  <si>
    <t>Deby Mardiansah, M.Eng</t>
  </si>
  <si>
    <t>Dewin Purnama, MT</t>
  </si>
  <si>
    <t>Dino Agung, ST</t>
  </si>
  <si>
    <t>TMM5106</t>
  </si>
  <si>
    <t>Perancangan Tata Letak (Lay Out Planning)</t>
  </si>
  <si>
    <t>Djedjen Akhmad</t>
  </si>
  <si>
    <t>Kimia (KM)</t>
  </si>
  <si>
    <t>Elfi Nur Rahmah, MT</t>
  </si>
  <si>
    <t>TME3106</t>
  </si>
  <si>
    <t>K3 dan Lingkungan / SHE</t>
  </si>
  <si>
    <t>Ghany Heryana, Dr</t>
  </si>
  <si>
    <t xml:space="preserve">Struktur Sifat Material (+P)          </t>
  </si>
  <si>
    <t>Ir. Nusyirwan, M.Sc</t>
  </si>
  <si>
    <t>Isnanda Nuriskasari, MT.</t>
  </si>
  <si>
    <t>Lentang B Sibarani</t>
  </si>
  <si>
    <t>TMA3327</t>
  </si>
  <si>
    <t>Intermediate Engine System</t>
  </si>
  <si>
    <t>M Sjahrul Annas, Dr</t>
  </si>
  <si>
    <t>TPM5306</t>
  </si>
  <si>
    <t>Sistem Pengembangan Produk</t>
  </si>
  <si>
    <t>M. Arif</t>
  </si>
  <si>
    <t>TPM3203</t>
  </si>
  <si>
    <t>Material Teknik</t>
  </si>
  <si>
    <t xml:space="preserve">Perlakuan Panas dan Permukaan </t>
  </si>
  <si>
    <t>Mairizon, Drs</t>
  </si>
  <si>
    <t>Siti Aisyah</t>
  </si>
  <si>
    <t>Sunarto, M.T.</t>
  </si>
  <si>
    <t>Operasional Riset</t>
  </si>
  <si>
    <t>TPM5203</t>
  </si>
  <si>
    <t>Sunarto, MT</t>
  </si>
  <si>
    <t>TMM3306</t>
  </si>
  <si>
    <t>Mekanika Fluida (Fluid Mechanics)</t>
  </si>
  <si>
    <t>TM1112</t>
  </si>
  <si>
    <t>Mekanika Teknik (Engineering Mechanics)</t>
  </si>
  <si>
    <t>Syupriadi Nasution</t>
  </si>
  <si>
    <t>Teknik Listrik 1 (TL 1)</t>
  </si>
  <si>
    <t>Wisnu</t>
  </si>
  <si>
    <t>TMP5302</t>
  </si>
  <si>
    <t>Generator dan Transformer</t>
  </si>
  <si>
    <t>TIM DOSEN</t>
  </si>
  <si>
    <t>TPM7301</t>
  </si>
  <si>
    <t>OJT</t>
  </si>
  <si>
    <t>Industri</t>
  </si>
  <si>
    <t>Ab-5K</t>
  </si>
  <si>
    <t>TMA5241</t>
  </si>
  <si>
    <t>On The Job Training (OJT)</t>
  </si>
  <si>
    <t>PT Trakindo Utama</t>
  </si>
  <si>
    <t>Ab-5P</t>
  </si>
  <si>
    <t>TMA5340</t>
  </si>
  <si>
    <t>Depok, 30 Juli 2018</t>
  </si>
  <si>
    <t>Ketua Jurusan Teknik Mesin,</t>
  </si>
  <si>
    <t>Dr. Eng. Muslimin, S.T., M.T.</t>
  </si>
  <si>
    <t>NIP. 19770714 200812 1 005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</si>
</sst>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269">
    <xf numFmtId="0" fontId="0" fillId="0" borderId="0" xfId="0"/>
    <xf numFmtId="0" fontId="1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left" vertical="center" inden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11" xfId="0" applyFont="1" applyFill="1" applyBorder="1" applyProtection="1"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Protection="1"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left" vertical="top"/>
      <protection locked="0"/>
    </xf>
    <xf numFmtId="0" fontId="4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Protection="1"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Protection="1">
      <protection locked="0"/>
    </xf>
    <xf numFmtId="1" fontId="4" fillId="0" borderId="21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left" vertical="center"/>
      <protection locked="0"/>
    </xf>
    <xf numFmtId="0" fontId="4" fillId="0" borderId="2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1" fontId="1" fillId="0" borderId="26" xfId="0" applyNumberFormat="1" applyFont="1" applyFill="1" applyBorder="1" applyAlignment="1" applyProtection="1">
      <alignment horizontal="center" vertical="center"/>
      <protection locked="0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Protection="1"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5" fillId="0" borderId="31" xfId="0" applyFont="1" applyFill="1" applyBorder="1" applyAlignment="1" applyProtection="1">
      <alignment horizontal="center" vertical="center"/>
      <protection locked="0"/>
    </xf>
    <xf numFmtId="0" fontId="5" fillId="0" borderId="32" xfId="0" applyFont="1" applyFill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center" vertical="center"/>
      <protection locked="0"/>
    </xf>
    <xf numFmtId="0" fontId="4" fillId="0" borderId="34" xfId="0" applyFont="1" applyFill="1" applyBorder="1" applyAlignment="1" applyProtection="1">
      <alignment horizontal="center" vertical="center"/>
      <protection locked="0"/>
    </xf>
    <xf numFmtId="0" fontId="4" fillId="0" borderId="30" xfId="0" applyFont="1" applyFill="1" applyBorder="1" applyProtection="1">
      <protection locked="0"/>
    </xf>
    <xf numFmtId="1" fontId="4" fillId="0" borderId="30" xfId="0" applyNumberFormat="1" applyFont="1" applyFill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left" vertical="center"/>
      <protection locked="0"/>
    </xf>
    <xf numFmtId="0" fontId="4" fillId="0" borderId="3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0" xfId="0" applyFont="1" applyFill="1" applyBorder="1" applyAlignment="1" applyProtection="1">
      <alignment horizontal="center" vertical="center"/>
      <protection locked="0"/>
    </xf>
    <xf numFmtId="0" fontId="1" fillId="0" borderId="37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4" fillId="0" borderId="21" xfId="0" applyFont="1" applyFill="1" applyBorder="1" applyAlignment="1" applyProtection="1">
      <alignment horizontal="left" vertical="top"/>
      <protection locked="0"/>
    </xf>
    <xf numFmtId="1" fontId="1" fillId="0" borderId="21" xfId="0" applyNumberFormat="1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left" vertical="center"/>
    </xf>
    <xf numFmtId="1" fontId="1" fillId="0" borderId="35" xfId="0" applyNumberFormat="1" applyFont="1" applyFill="1" applyBorder="1" applyAlignment="1" applyProtection="1">
      <alignment horizontal="center" vertical="center"/>
      <protection locked="0"/>
    </xf>
    <xf numFmtId="0" fontId="4" fillId="0" borderId="38" xfId="0" applyFont="1" applyFill="1" applyBorder="1" applyProtection="1">
      <protection locked="0"/>
    </xf>
    <xf numFmtId="0" fontId="5" fillId="0" borderId="39" xfId="0" applyFont="1" applyFill="1" applyBorder="1" applyAlignment="1" applyProtection="1">
      <alignment horizontal="center" vertical="center"/>
      <protection locked="0"/>
    </xf>
    <xf numFmtId="0" fontId="5" fillId="0" borderId="40" xfId="0" applyFont="1" applyFill="1" applyBorder="1" applyAlignment="1" applyProtection="1">
      <alignment horizontal="center" vertical="center"/>
      <protection locked="0"/>
    </xf>
    <xf numFmtId="0" fontId="5" fillId="0" borderId="41" xfId="0" applyFont="1" applyFill="1" applyBorder="1" applyAlignment="1" applyProtection="1">
      <alignment horizontal="center" vertical="center"/>
      <protection locked="0"/>
    </xf>
    <xf numFmtId="0" fontId="5" fillId="0" borderId="42" xfId="0" applyFont="1" applyFill="1" applyBorder="1" applyAlignment="1" applyProtection="1">
      <alignment horizontal="center" vertical="center"/>
      <protection locked="0"/>
    </xf>
    <xf numFmtId="0" fontId="4" fillId="0" borderId="43" xfId="0" applyFont="1" applyFill="1" applyBorder="1" applyAlignment="1">
      <alignment horizontal="center" vertical="center"/>
    </xf>
    <xf numFmtId="0" fontId="4" fillId="0" borderId="39" xfId="0" applyFont="1" applyFill="1" applyBorder="1" applyProtection="1">
      <protection locked="0"/>
    </xf>
    <xf numFmtId="1" fontId="4" fillId="0" borderId="39" xfId="0" applyNumberFormat="1" applyFont="1" applyFill="1" applyBorder="1" applyAlignment="1" applyProtection="1">
      <alignment horizontal="center" vertical="center"/>
      <protection locked="0"/>
    </xf>
    <xf numFmtId="0" fontId="4" fillId="0" borderId="39" xfId="0" applyFont="1" applyFill="1" applyBorder="1" applyAlignment="1" applyProtection="1">
      <alignment horizontal="left" vertical="center"/>
      <protection locked="0"/>
    </xf>
    <xf numFmtId="0" fontId="4" fillId="0" borderId="39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1" fontId="1" fillId="0" borderId="44" xfId="0" applyNumberFormat="1" applyFont="1" applyFill="1" applyBorder="1" applyAlignment="1" applyProtection="1">
      <alignment horizontal="center" vertical="center"/>
      <protection locked="0"/>
    </xf>
    <xf numFmtId="0" fontId="1" fillId="0" borderId="46" xfId="0" applyFont="1" applyFill="1" applyBorder="1" applyAlignment="1" applyProtection="1">
      <alignment horizontal="center" vertical="center"/>
      <protection locked="0"/>
    </xf>
    <xf numFmtId="0" fontId="4" fillId="0" borderId="47" xfId="0" applyFont="1" applyFill="1" applyBorder="1" applyProtection="1">
      <protection locked="0"/>
    </xf>
    <xf numFmtId="0" fontId="1" fillId="0" borderId="12" xfId="0" applyFont="1" applyFill="1" applyBorder="1" applyAlignment="1">
      <alignment horizontal="center" vertical="center"/>
    </xf>
    <xf numFmtId="1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48" xfId="0" applyFont="1" applyFill="1" applyBorder="1" applyProtection="1">
      <protection locked="0"/>
    </xf>
    <xf numFmtId="0" fontId="5" fillId="0" borderId="49" xfId="0" applyFont="1" applyFill="1" applyBorder="1" applyAlignment="1" applyProtection="1">
      <alignment horizontal="center" vertical="center"/>
      <protection locked="0"/>
    </xf>
    <xf numFmtId="0" fontId="5" fillId="0" borderId="50" xfId="0" applyFont="1" applyFill="1" applyBorder="1" applyAlignment="1" applyProtection="1">
      <alignment horizontal="center" vertical="center"/>
      <protection locked="0"/>
    </xf>
    <xf numFmtId="0" fontId="5" fillId="0" borderId="51" xfId="0" applyFont="1" applyFill="1" applyBorder="1" applyAlignment="1" applyProtection="1">
      <alignment horizontal="center" vertical="center"/>
      <protection locked="0"/>
    </xf>
    <xf numFmtId="0" fontId="5" fillId="0" borderId="52" xfId="0" applyFont="1" applyFill="1" applyBorder="1" applyAlignment="1" applyProtection="1">
      <alignment horizontal="center" vertical="center"/>
      <protection locked="0"/>
    </xf>
    <xf numFmtId="0" fontId="4" fillId="0" borderId="53" xfId="0" applyFont="1" applyFill="1" applyBorder="1" applyAlignment="1" applyProtection="1">
      <alignment horizontal="center" vertical="center"/>
      <protection locked="0"/>
    </xf>
    <xf numFmtId="0" fontId="4" fillId="0" borderId="54" xfId="0" applyFont="1" applyFill="1" applyBorder="1" applyProtection="1">
      <protection locked="0"/>
    </xf>
    <xf numFmtId="1" fontId="4" fillId="0" borderId="49" xfId="0" applyNumberFormat="1" applyFont="1" applyFill="1" applyBorder="1" applyAlignment="1" applyProtection="1">
      <alignment horizontal="center" vertical="center"/>
      <protection locked="0"/>
    </xf>
    <xf numFmtId="0" fontId="4" fillId="0" borderId="49" xfId="0" applyFont="1" applyFill="1" applyBorder="1" applyAlignment="1" applyProtection="1">
      <alignment horizontal="left" vertical="center"/>
      <protection locked="0"/>
    </xf>
    <xf numFmtId="0" fontId="4" fillId="0" borderId="49" xfId="0" applyFont="1" applyFill="1" applyBorder="1" applyAlignment="1">
      <alignment horizontal="center" vertical="center"/>
    </xf>
    <xf numFmtId="0" fontId="4" fillId="0" borderId="55" xfId="0" applyFont="1" applyFill="1" applyBorder="1" applyProtection="1">
      <protection locked="0"/>
    </xf>
    <xf numFmtId="0" fontId="5" fillId="0" borderId="56" xfId="0" applyFont="1" applyFill="1" applyBorder="1" applyAlignment="1" applyProtection="1">
      <alignment horizontal="center" vertical="center"/>
      <protection locked="0"/>
    </xf>
    <xf numFmtId="0" fontId="5" fillId="0" borderId="57" xfId="0" applyFont="1" applyFill="1" applyBorder="1" applyAlignment="1" applyProtection="1">
      <alignment horizontal="center" vertical="center"/>
      <protection locked="0"/>
    </xf>
    <xf numFmtId="0" fontId="5" fillId="0" borderId="58" xfId="0" applyFont="1" applyFill="1" applyBorder="1" applyAlignment="1" applyProtection="1">
      <alignment horizontal="center" vertical="center"/>
      <protection locked="0"/>
    </xf>
    <xf numFmtId="0" fontId="5" fillId="0" borderId="59" xfId="0" applyFont="1" applyFill="1" applyBorder="1" applyAlignment="1" applyProtection="1">
      <alignment horizontal="center" vertical="center"/>
      <protection locked="0"/>
    </xf>
    <xf numFmtId="1" fontId="4" fillId="0" borderId="56" xfId="0" applyNumberFormat="1" applyFont="1" applyFill="1" applyBorder="1" applyAlignment="1" applyProtection="1">
      <alignment horizontal="center" vertical="center"/>
      <protection locked="0"/>
    </xf>
    <xf numFmtId="0" fontId="4" fillId="0" borderId="56" xfId="0" applyFont="1" applyFill="1" applyBorder="1" applyAlignment="1" applyProtection="1">
      <alignment horizontal="left" vertical="center"/>
      <protection locked="0"/>
    </xf>
    <xf numFmtId="0" fontId="4" fillId="0" borderId="56" xfId="0" applyFont="1" applyFill="1" applyBorder="1" applyAlignment="1">
      <alignment horizontal="center" vertical="center"/>
    </xf>
    <xf numFmtId="0" fontId="1" fillId="0" borderId="35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left" vertical="center"/>
      <protection locked="0"/>
    </xf>
    <xf numFmtId="0" fontId="4" fillId="0" borderId="20" xfId="0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0" fontId="4" fillId="0" borderId="16" xfId="0" applyFont="1" applyFill="1" applyBorder="1" applyAlignment="1">
      <alignment horizontal="center" vertical="center"/>
    </xf>
    <xf numFmtId="0" fontId="4" fillId="0" borderId="29" xfId="0" applyFont="1" applyFill="1" applyBorder="1" applyAlignment="1" applyProtection="1">
      <alignment vertical="center"/>
      <protection locked="0"/>
    </xf>
    <xf numFmtId="0" fontId="4" fillId="0" borderId="30" xfId="0" applyFont="1" applyFill="1" applyBorder="1" applyAlignment="1" applyProtection="1">
      <alignment horizontal="left" vertical="top"/>
      <protection locked="0"/>
    </xf>
    <xf numFmtId="0" fontId="4" fillId="0" borderId="20" xfId="0" applyFont="1" applyFill="1" applyBorder="1" applyAlignment="1">
      <alignment horizontal="left" vertical="center"/>
    </xf>
    <xf numFmtId="0" fontId="5" fillId="0" borderId="25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0" fontId="4" fillId="0" borderId="36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3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0" xfId="0" applyFont="1" applyFill="1" applyBorder="1" applyProtection="1"/>
    <xf numFmtId="11" fontId="5" fillId="0" borderId="22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43" xfId="0" applyFont="1" applyFill="1" applyBorder="1" applyAlignment="1" applyProtection="1">
      <alignment horizontal="center" vertical="center"/>
      <protection locked="0"/>
    </xf>
    <xf numFmtId="0" fontId="4" fillId="0" borderId="39" xfId="0" applyFont="1" applyFill="1" applyBorder="1" applyAlignment="1" applyProtection="1">
      <alignment horizontal="left" vertical="top"/>
      <protection locked="0"/>
    </xf>
    <xf numFmtId="1" fontId="1" fillId="0" borderId="39" xfId="0" applyNumberFormat="1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vertical="center"/>
    </xf>
    <xf numFmtId="0" fontId="4" fillId="0" borderId="21" xfId="0" applyFont="1" applyFill="1" applyBorder="1" applyAlignment="1" applyProtection="1">
      <alignment horizontal="left" vertical="center"/>
    </xf>
    <xf numFmtId="1" fontId="4" fillId="0" borderId="12" xfId="0" applyNumberFormat="1" applyFont="1" applyFill="1" applyBorder="1" applyAlignment="1" applyProtection="1">
      <alignment horizontal="left" vertical="center"/>
      <protection locked="0"/>
    </xf>
    <xf numFmtId="1" fontId="4" fillId="0" borderId="21" xfId="0" applyNumberFormat="1" applyFont="1" applyFill="1" applyBorder="1" applyAlignment="1" applyProtection="1">
      <alignment horizontal="left" vertical="center"/>
      <protection locked="0"/>
    </xf>
    <xf numFmtId="1" fontId="4" fillId="0" borderId="30" xfId="0" applyNumberFormat="1" applyFont="1" applyFill="1" applyBorder="1" applyAlignment="1" applyProtection="1">
      <alignment horizontal="left" vertical="center"/>
      <protection locked="0"/>
    </xf>
    <xf numFmtId="1" fontId="4" fillId="0" borderId="21" xfId="0" applyNumberFormat="1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0" fontId="1" fillId="0" borderId="25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4" fillId="0" borderId="35" xfId="0" applyFont="1" applyFill="1" applyBorder="1" applyAlignment="1">
      <alignment horizontal="center" vertical="center"/>
    </xf>
    <xf numFmtId="0" fontId="1" fillId="0" borderId="34" xfId="0" applyFont="1" applyFill="1" applyBorder="1" applyAlignment="1" applyProtection="1">
      <alignment horizontal="center" vertical="center"/>
    </xf>
    <xf numFmtId="0" fontId="4" fillId="0" borderId="48" xfId="0" applyFont="1" applyFill="1" applyBorder="1" applyAlignment="1" applyProtection="1">
      <alignment vertical="center"/>
      <protection locked="0"/>
    </xf>
    <xf numFmtId="0" fontId="4" fillId="0" borderId="60" xfId="0" applyFont="1" applyFill="1" applyBorder="1" applyAlignment="1" applyProtection="1">
      <alignment horizontal="center" vertical="center"/>
      <protection locked="0"/>
    </xf>
    <xf numFmtId="0" fontId="4" fillId="0" borderId="49" xfId="0" applyFont="1" applyFill="1" applyBorder="1" applyProtection="1">
      <protection locked="0"/>
    </xf>
    <xf numFmtId="0" fontId="4" fillId="0" borderId="49" xfId="0" applyFont="1" applyFill="1" applyBorder="1" applyAlignment="1">
      <alignment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1" fontId="1" fillId="0" borderId="61" xfId="0" applyNumberFormat="1" applyFont="1" applyFill="1" applyBorder="1" applyAlignment="1" applyProtection="1">
      <alignment horizontal="center" vertical="center"/>
      <protection locked="0"/>
    </xf>
    <xf numFmtId="0" fontId="1" fillId="0" borderId="62" xfId="0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left" vertical="center"/>
      <protection locked="0"/>
    </xf>
    <xf numFmtId="1" fontId="4" fillId="0" borderId="30" xfId="0" applyNumberFormat="1" applyFont="1" applyFill="1" applyBorder="1" applyAlignment="1" applyProtection="1">
      <alignment horizontal="center" vertical="center"/>
    </xf>
    <xf numFmtId="1" fontId="4" fillId="0" borderId="12" xfId="0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45" xfId="0" applyFont="1" applyFill="1" applyBorder="1" applyAlignment="1" applyProtection="1">
      <alignment horizontal="center" vertical="center"/>
      <protection locked="0"/>
    </xf>
    <xf numFmtId="0" fontId="5" fillId="0" borderId="36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" fontId="1" fillId="0" borderId="49" xfId="0" applyNumberFormat="1" applyFont="1" applyFill="1" applyBorder="1" applyAlignment="1" applyProtection="1">
      <alignment horizontal="center" vertical="center"/>
      <protection locked="0"/>
    </xf>
    <xf numFmtId="1" fontId="1" fillId="0" borderId="30" xfId="0" applyNumberFormat="1" applyFont="1" applyFill="1" applyBorder="1" applyAlignment="1" applyProtection="1">
      <alignment horizontal="center" vertical="center"/>
      <protection locked="0"/>
    </xf>
    <xf numFmtId="0" fontId="4" fillId="0" borderId="63" xfId="0" applyFont="1" applyFill="1" applyBorder="1" applyProtection="1">
      <protection locked="0"/>
    </xf>
    <xf numFmtId="0" fontId="5" fillId="0" borderId="64" xfId="0" applyFont="1" applyFill="1" applyBorder="1" applyAlignment="1" applyProtection="1">
      <alignment horizontal="center" vertical="center"/>
      <protection locked="0"/>
    </xf>
    <xf numFmtId="0" fontId="5" fillId="0" borderId="65" xfId="0" applyFont="1" applyFill="1" applyBorder="1" applyAlignment="1" applyProtection="1">
      <alignment horizontal="center" vertical="center"/>
      <protection locked="0"/>
    </xf>
    <xf numFmtId="0" fontId="5" fillId="0" borderId="66" xfId="0" applyFont="1" applyFill="1" applyBorder="1" applyAlignment="1" applyProtection="1">
      <alignment horizontal="center" vertical="center"/>
      <protection locked="0"/>
    </xf>
    <xf numFmtId="0" fontId="5" fillId="0" borderId="67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64" xfId="0" applyFont="1" applyFill="1" applyBorder="1" applyProtection="1">
      <protection locked="0"/>
    </xf>
    <xf numFmtId="1" fontId="4" fillId="0" borderId="64" xfId="0" applyNumberFormat="1" applyFont="1" applyFill="1" applyBorder="1" applyAlignment="1" applyProtection="1">
      <alignment horizontal="center" vertical="center"/>
      <protection locked="0"/>
    </xf>
    <xf numFmtId="0" fontId="4" fillId="0" borderId="64" xfId="0" applyFont="1" applyFill="1" applyBorder="1" applyAlignment="1" applyProtection="1">
      <alignment horizontal="left" vertical="top"/>
      <protection locked="0"/>
    </xf>
    <xf numFmtId="0" fontId="4" fillId="0" borderId="64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" fontId="1" fillId="0" borderId="64" xfId="0" applyNumberFormat="1" applyFont="1" applyFill="1" applyBorder="1" applyAlignment="1" applyProtection="1">
      <alignment horizontal="center" vertical="center"/>
      <protection locked="0"/>
    </xf>
    <xf numFmtId="1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4" fillId="0" borderId="38" xfId="0" applyFont="1" applyFill="1" applyBorder="1" applyAlignment="1">
      <alignment horizontal="left" vertical="center"/>
    </xf>
    <xf numFmtId="0" fontId="5" fillId="0" borderId="43" xfId="0" applyFont="1" applyFill="1" applyBorder="1" applyAlignment="1" applyProtection="1">
      <alignment horizontal="center" vertical="center"/>
      <protection locked="0"/>
    </xf>
    <xf numFmtId="0" fontId="4" fillId="0" borderId="39" xfId="0" applyFont="1" applyFill="1" applyBorder="1" applyAlignment="1">
      <alignment horizontal="left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1" fillId="0" borderId="39" xfId="0" applyFont="1" applyFill="1" applyBorder="1" applyAlignment="1" applyProtection="1">
      <alignment horizontal="center" vertical="center"/>
      <protection locked="0"/>
    </xf>
    <xf numFmtId="0" fontId="1" fillId="0" borderId="44" xfId="0" applyFont="1" applyFill="1" applyBorder="1" applyAlignment="1" applyProtection="1">
      <alignment horizontal="center" vertical="center"/>
      <protection locked="0"/>
    </xf>
    <xf numFmtId="0" fontId="5" fillId="0" borderId="54" xfId="0" applyFont="1" applyFill="1" applyBorder="1" applyAlignment="1" applyProtection="1">
      <alignment horizontal="center" vertical="center"/>
      <protection locked="0"/>
    </xf>
    <xf numFmtId="0" fontId="5" fillId="0" borderId="68" xfId="0" applyFont="1" applyFill="1" applyBorder="1" applyAlignment="1" applyProtection="1">
      <alignment horizontal="center" vertical="center"/>
      <protection locked="0"/>
    </xf>
    <xf numFmtId="0" fontId="5" fillId="0" borderId="69" xfId="0" applyFont="1" applyFill="1" applyBorder="1" applyAlignment="1" applyProtection="1">
      <alignment horizontal="center" vertical="center"/>
      <protection locked="0"/>
    </xf>
    <xf numFmtId="0" fontId="5" fillId="0" borderId="70" xfId="0" applyFont="1" applyFill="1" applyBorder="1" applyAlignment="1" applyProtection="1">
      <alignment horizontal="center" vertical="center"/>
      <protection locked="0"/>
    </xf>
    <xf numFmtId="1" fontId="4" fillId="0" borderId="54" xfId="0" applyNumberFormat="1" applyFont="1" applyFill="1" applyBorder="1" applyAlignment="1" applyProtection="1">
      <alignment horizontal="center" vertical="center"/>
      <protection locked="0"/>
    </xf>
    <xf numFmtId="0" fontId="4" fillId="0" borderId="54" xfId="0" applyFont="1" applyFill="1" applyBorder="1" applyAlignment="1" applyProtection="1">
      <alignment horizontal="left" vertical="center"/>
      <protection locked="0"/>
    </xf>
    <xf numFmtId="0" fontId="4" fillId="0" borderId="54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vertical="center"/>
    </xf>
    <xf numFmtId="0" fontId="1" fillId="0" borderId="71" xfId="0" applyFont="1" applyFill="1" applyBorder="1" applyAlignment="1">
      <alignment horizontal="center" vertical="center"/>
    </xf>
    <xf numFmtId="0" fontId="1" fillId="0" borderId="72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54" xfId="0" applyFont="1" applyFill="1" applyBorder="1" applyAlignment="1" applyProtection="1">
      <alignment horizontal="center" vertical="center"/>
      <protection locked="0"/>
    </xf>
    <xf numFmtId="0" fontId="1" fillId="0" borderId="71" xfId="0" applyFont="1" applyFill="1" applyBorder="1" applyAlignment="1" applyProtection="1">
      <alignment horizontal="center" vertical="center"/>
      <protection locked="0"/>
    </xf>
    <xf numFmtId="0" fontId="1" fillId="0" borderId="73" xfId="0" applyFont="1" applyFill="1" applyBorder="1" applyAlignment="1" applyProtection="1">
      <alignment horizontal="center" vertical="center"/>
      <protection locked="0"/>
    </xf>
    <xf numFmtId="0" fontId="4" fillId="0" borderId="74" xfId="0" applyFont="1" applyFill="1" applyBorder="1" applyAlignment="1" applyProtection="1">
      <alignment horizontal="center" vertical="center"/>
      <protection locked="0"/>
    </xf>
    <xf numFmtId="0" fontId="4" fillId="0" borderId="56" xfId="0" applyFont="1" applyFill="1" applyBorder="1" applyProtection="1">
      <protection locked="0"/>
    </xf>
    <xf numFmtId="0" fontId="4" fillId="0" borderId="56" xfId="0" applyFont="1" applyFill="1" applyBorder="1" applyAlignment="1">
      <alignment vertical="center"/>
    </xf>
    <xf numFmtId="0" fontId="1" fillId="0" borderId="7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74" xfId="0" applyFont="1" applyFill="1" applyBorder="1" applyAlignment="1">
      <alignment horizontal="center" vertical="center"/>
    </xf>
    <xf numFmtId="1" fontId="1" fillId="0" borderId="56" xfId="0" applyNumberFormat="1" applyFont="1" applyFill="1" applyBorder="1" applyAlignment="1" applyProtection="1">
      <alignment horizontal="center" vertical="center"/>
      <protection locked="0"/>
    </xf>
    <xf numFmtId="0" fontId="1" fillId="0" borderId="76" xfId="0" applyFont="1" applyFill="1" applyBorder="1" applyAlignment="1" applyProtection="1">
      <alignment horizontal="center" vertical="center"/>
      <protection locked="0"/>
    </xf>
    <xf numFmtId="0" fontId="1" fillId="0" borderId="49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77" xfId="0" applyFont="1" applyFill="1" applyBorder="1" applyAlignment="1" applyProtection="1">
      <alignment horizontal="center" vertical="center"/>
      <protection locked="0"/>
    </xf>
    <xf numFmtId="0" fontId="5" fillId="0" borderId="78" xfId="0" applyFont="1" applyFill="1" applyBorder="1" applyAlignment="1" applyProtection="1">
      <alignment horizontal="center" vertical="center"/>
      <protection locked="0"/>
    </xf>
    <xf numFmtId="0" fontId="5" fillId="0" borderId="79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Protection="1">
      <protection locked="0"/>
    </xf>
    <xf numFmtId="1" fontId="4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left" vertical="top"/>
      <protection locked="0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80" xfId="0" applyFont="1" applyFill="1" applyBorder="1" applyAlignment="1" applyProtection="1">
      <alignment horizontal="center" vertical="center"/>
      <protection locked="0"/>
    </xf>
    <xf numFmtId="0" fontId="4" fillId="0" borderId="55" xfId="0" applyFont="1" applyFill="1" applyBorder="1" applyAlignment="1" applyProtection="1">
      <alignment vertical="center"/>
      <protection locked="0"/>
    </xf>
    <xf numFmtId="0" fontId="4" fillId="0" borderId="56" xfId="0" applyFont="1" applyFill="1" applyBorder="1" applyAlignment="1" applyProtection="1">
      <alignment horizontal="left" vertical="top"/>
      <protection locked="0"/>
    </xf>
    <xf numFmtId="0" fontId="1" fillId="0" borderId="0" xfId="0" applyFont="1" applyFill="1" applyBorder="1" applyAlignment="1">
      <alignment vertical="center"/>
    </xf>
    <xf numFmtId="0" fontId="1" fillId="0" borderId="75" xfId="0" applyFont="1" applyFill="1" applyBorder="1" applyAlignment="1" applyProtection="1">
      <alignment horizontal="center" vertical="center"/>
      <protection locked="0"/>
    </xf>
    <xf numFmtId="0" fontId="4" fillId="0" borderId="49" xfId="0" applyFont="1" applyFill="1" applyBorder="1" applyAlignment="1" applyProtection="1">
      <alignment horizontal="left" vertical="top"/>
      <protection locked="0"/>
    </xf>
    <xf numFmtId="0" fontId="1" fillId="0" borderId="6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Protection="1"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81" xfId="0" applyFont="1" applyFill="1" applyBorder="1" applyAlignment="1" applyProtection="1">
      <alignment horizontal="center" vertical="center"/>
      <protection locked="0"/>
    </xf>
    <xf numFmtId="0" fontId="5" fillId="0" borderId="82" xfId="0" applyFont="1" applyFill="1" applyBorder="1" applyAlignment="1" applyProtection="1">
      <alignment horizontal="center" vertical="center"/>
      <protection locked="0"/>
    </xf>
    <xf numFmtId="0" fontId="4" fillId="0" borderId="63" xfId="0" applyFont="1" applyFill="1" applyBorder="1" applyAlignment="1">
      <alignment horizontal="left" vertical="center"/>
    </xf>
    <xf numFmtId="0" fontId="5" fillId="0" borderId="83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4" fillId="0" borderId="64" xfId="0" applyFont="1" applyFill="1" applyBorder="1" applyAlignment="1">
      <alignment horizontal="left" vertical="center"/>
    </xf>
    <xf numFmtId="0" fontId="4" fillId="0" borderId="64" xfId="0" applyFont="1" applyFill="1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64" xfId="0" applyFont="1" applyFill="1" applyBorder="1" applyAlignment="1" applyProtection="1">
      <alignment horizontal="center" vertical="center"/>
      <protection locked="0"/>
    </xf>
    <xf numFmtId="0" fontId="4" fillId="0" borderId="48" xfId="0" applyFont="1" applyFill="1" applyBorder="1" applyAlignment="1">
      <alignment horizontal="left" vertical="center"/>
    </xf>
    <xf numFmtId="0" fontId="5" fillId="0" borderId="84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4" fillId="0" borderId="49" xfId="0" applyFont="1" applyFill="1" applyBorder="1" applyAlignment="1">
      <alignment horizontal="left"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60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/>
    </xf>
  </cellXfs>
  <cellStyles count="1">
    <cellStyle name="Normal" xfId="0" builtinId="0"/>
  </cellStyles>
  <dxfs count="200"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377</xdr:row>
      <xdr:rowOff>39688</xdr:rowOff>
    </xdr:from>
    <xdr:to>
      <xdr:col>102</xdr:col>
      <xdr:colOff>1590419</xdr:colOff>
      <xdr:row>405</xdr:row>
      <xdr:rowOff>114991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41500" y="57627838"/>
          <a:ext cx="2987419" cy="39615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J407"/>
  <sheetViews>
    <sheetView tabSelected="1" topLeftCell="A109" workbookViewId="0">
      <selection sqref="A1:DJ407"/>
    </sheetView>
  </sheetViews>
  <sheetFormatPr defaultRowHeight="14.5"/>
  <cols>
    <col min="1" max="1" width="2.7265625" customWidth="1"/>
    <col min="2" max="2" width="23.26953125" customWidth="1"/>
    <col min="3" max="3" width="11.26953125" customWidth="1"/>
    <col min="4" max="101" width="0" hidden="1" customWidth="1"/>
    <col min="102" max="102" width="8.453125" customWidth="1"/>
    <col min="103" max="103" width="30.81640625" customWidth="1"/>
    <col min="104" max="104" width="4.1796875" customWidth="1"/>
    <col min="105" max="105" width="4" customWidth="1"/>
    <col min="106" max="106" width="7.81640625" customWidth="1"/>
    <col min="107" max="107" width="15.1796875" customWidth="1"/>
    <col min="108" max="108" width="5.7265625" customWidth="1"/>
    <col min="109" max="109" width="2.7265625" customWidth="1"/>
    <col min="110" max="110" width="1.54296875" customWidth="1"/>
    <col min="111" max="111" width="2.7265625" customWidth="1"/>
    <col min="112" max="112" width="6.453125" customWidth="1"/>
    <col min="113" max="113" width="7" customWidth="1"/>
    <col min="114" max="114" width="20" customWidth="1"/>
  </cols>
  <sheetData>
    <row r="1" spans="1:114" ht="20.5" thickBot="1">
      <c r="A1" s="1"/>
      <c r="B1" s="2"/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2"/>
      <c r="CY1" s="4"/>
      <c r="CZ1" s="5"/>
      <c r="DA1" s="5"/>
      <c r="DB1" s="5"/>
      <c r="DC1" s="4"/>
      <c r="DD1" s="1"/>
      <c r="DE1" s="1"/>
      <c r="DF1" s="1"/>
      <c r="DG1" s="1"/>
      <c r="DH1" s="6"/>
      <c r="DI1" s="6"/>
    </row>
    <row r="2" spans="1:114" ht="15" thickBot="1">
      <c r="A2" s="1"/>
      <c r="B2" s="7" t="s">
        <v>0</v>
      </c>
      <c r="C2" s="8" t="s">
        <v>1</v>
      </c>
      <c r="D2" s="9" t="s">
        <v>2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1"/>
      <c r="T2" s="9" t="s">
        <v>3</v>
      </c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1"/>
      <c r="AJ2" s="9" t="s">
        <v>4</v>
      </c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1"/>
      <c r="AZ2" s="9" t="s">
        <v>5</v>
      </c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1"/>
      <c r="BP2" s="12" t="s">
        <v>6</v>
      </c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4"/>
      <c r="CH2" s="12" t="s">
        <v>7</v>
      </c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4"/>
      <c r="CX2" s="15"/>
      <c r="CY2" s="8" t="s">
        <v>8</v>
      </c>
      <c r="CZ2" s="8" t="s">
        <v>9</v>
      </c>
      <c r="DA2" s="16" t="s">
        <v>10</v>
      </c>
      <c r="DB2" s="8" t="s">
        <v>11</v>
      </c>
      <c r="DC2" s="8" t="s">
        <v>12</v>
      </c>
      <c r="DD2" s="8" t="s">
        <v>13</v>
      </c>
      <c r="DE2" s="12" t="s">
        <v>14</v>
      </c>
      <c r="DF2" s="13"/>
      <c r="DG2" s="14"/>
      <c r="DH2" s="8" t="s">
        <v>15</v>
      </c>
      <c r="DI2" s="8" t="s">
        <v>16</v>
      </c>
      <c r="DJ2" s="17" t="s">
        <v>17</v>
      </c>
    </row>
    <row r="3" spans="1:114">
      <c r="A3" s="18">
        <v>1</v>
      </c>
      <c r="B3" s="19" t="s">
        <v>18</v>
      </c>
      <c r="C3" s="20" t="s">
        <v>19</v>
      </c>
      <c r="D3" s="21" t="s">
        <v>20</v>
      </c>
      <c r="E3" s="22" t="s">
        <v>20</v>
      </c>
      <c r="F3" s="22" t="s">
        <v>20</v>
      </c>
      <c r="G3" s="22" t="s">
        <v>20</v>
      </c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3"/>
      <c r="T3" s="21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3"/>
      <c r="AJ3" s="21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3"/>
      <c r="AZ3" s="21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3"/>
      <c r="BP3" s="21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3"/>
      <c r="CH3" s="21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3"/>
      <c r="CX3" s="24" t="s">
        <v>21</v>
      </c>
      <c r="CY3" s="25" t="s">
        <v>22</v>
      </c>
      <c r="CZ3" s="26">
        <v>2</v>
      </c>
      <c r="DA3" s="26">
        <v>4</v>
      </c>
      <c r="DB3" s="27"/>
      <c r="DC3" s="28" t="s">
        <v>23</v>
      </c>
      <c r="DD3" s="29" t="str">
        <f t="shared" ref="DD3:DD66" si="0">IF(COUNTA(D3:S3)&gt;0,"Senin",IF(COUNTA(T3:AI3)&gt;0,"Selasa",IF(COUNTA(AJ3:AY3)&gt;0,"Rabu",IF(COUNTA(AZ3:BO3)&gt;0,"Kamis",IF(COUNTA(BP3:CG3)&gt;0,"Jumat",IF(COUNTA(CH3:CW3)&gt;0,"Sabtu"," "))))))</f>
        <v>Senin</v>
      </c>
      <c r="DE3" s="30">
        <f t="shared" ref="DE3:DE66" si="1">IF(COUNTA(D3),1,IF(COUNTA(E3),2,IF(COUNTA(F3),3,IF(COUNTA(G3),4,IF(COUNTA(H3),5,IF(COUNTA(I3),6,IF(COUNTA(J3),7,IF(COUNTA(K3),8,IF(COUNTA(L3),9,IF(COUNTA(M3),10,IF(COUNTA(N3),11,IF(COUNTA(O3),12,IF(COUNTA(P3),13,IF(COUNTA(Q3),14,IF(COUNTA(R3),15,IF(COUNTA(S3),16,IF(COUNTA(T3),1,IF(COUNTA(U3),2,IF(COUNTA(V3),3,IF(COUNTA(W3),4,IF(COUNTA(X3),5,IF(COUNTA(Y3),6,IF(COUNTA(Z3),7,IF(COUNTA(AA3),8,IF(COUNTA(AB3),9,IF(COUNTA(AC3),10,IF(COUNTA(AD3),11,IF(COUNTA(AE3),12,IF(COUNTA(AF3),13,IF(COUNTA(AG3),14,IF(COUNTA(AH3),15,IF(COUNTA(AI3),16,IF(COUNTA(AJ3),1,IF(COUNTA(AK3),2,IF(COUNTA(AL3),3,IF(COUNTA(AM3),4,IF(COUNTA(AN3),5,IF(COUNTA(AO3),6,IF(COUNTA(AP3),7,IF(COUNTA(AQ3),8,IF(COUNTA(AR3),9,IF(COUNTA(AS3),10,IF(COUNTA(AT3),11,IF(COUNTA(AU3),12,IF(COUNTA(AV3),13,IF(COUNTA(AW3),14,IF(COUNTA(AX3),15,IF(COUNTA(AY3),16,IF(COUNTA(AZ3),1,IF(COUNTA(BA3),2,IF(COUNTA(BB3),3,IF(COUNTA(BC3),4,IF(COUNTA(BD3),5,IF(COUNTA(BE3),6,IF(COUNTA(BF3),7,IF(COUNTA(BG3),8,IF(COUNTA(BH3),9,IF(COUNTA(BI3),10,IF(COUNTA(BJ3),11,IF(COUNTA(BK3),12,IF(COUNTA(BL3),13,IF(COUNTA(BM3),14,IF(COUNTA(BN3),15,IF(COUNTA(BO3),16))))))))))))))))))))))))))))))))))))))))))))))))))))))))))))))))+(IF(COUNTA(BP3),1,IF(COUNTA(BQ3),2,IF(COUNTA(BR3),3,IF(COUNTA(BS3),4,IF(COUNTA(BV3),5,IF(COUNTA(BW3),6,IF(COUNTA(BX3),7,IF(COUNTA(BY3),8,IF(COUNTA(BZ3),9,IF(COUNTA(CA3),10,IF(COUNTA(CB3),11,IF(COUNTA(CC3),12,IF(COUNTA(CD3),13,IF(COUNTA(CE3),14,IF(COUNTA(CF3),15,IF(COUNTA(CG3),16,IF(COUNTA(CH3),1,IF(COUNTA(CI3),2,IF(COUNTA(CJ3),3,IF(COUNTA(CK3),4,IF(COUNTA(CL3),5,IF(COUNTA(CM3),6,IF(COUNTA(CN3),7,IF(COUNTA(CO3),8,IF(COUNTA(CP3),9,IF(COUNTA(CQ3),10,IF(COUNTA(CR3),11,IF(COUNTA(CS3),12,IF(COUNTA(CT3),13,IF(COUNTA(CU3),14,IF(COUNTA(CV3),15,IF(COUNTA(CW3),16)))))))))))))))))))))))))))))))))</f>
        <v>1</v>
      </c>
      <c r="DF3" s="31" t="s">
        <v>24</v>
      </c>
      <c r="DG3" s="32">
        <f t="shared" ref="DG3:DG66" si="2">IF(COUNTA(CW3),16,IF(COUNTA(CV3),15,IF(COUNTA(CU3),14,IF(COUNTA(CT3),13,IF(COUNTA(CS3),12,IF(COUNTA(CR3),11,IF(COUNTA(CQ3),10,IF(COUNTA(CP3),9,IF(COUNTA(CO3),8,IF(COUNTA(CN3),7,IF(COUNTA(CM3),6,IF(COUNTA(CL3),5,IF(COUNTA(CK3),4,IF(COUNTA(CJ3),3,IF(COUNTA(CI3),2,IF(COUNTA(CH3),1,IF(COUNTA(CG3),16,IF(COUNTA(CF3),15,IF(COUNTA(CE3),14,IF(COUNTA(CD3),13,IF(COUNTA(CC3),12,IF(COUNTA(CB3),11,IF(COUNTA(CA3),10,IF(COUNTA(BZ3),9,IF(COUNTA(BY3),8,IF(COUNTA(BX3),7,IF(COUNTA(BW3),6,IF(COUNTA(BV3),5,IF(COUNTA(BS3),4,IF(COUNTA(BR3),3,IF(COUNTA(BQ3),2,IF(COUNTA(BP3),1,IF(COUNTA(BO3),16,IF(COUNTA(BN3),15,IF(COUNTA(BM3),14,IF(COUNTA(BL3),13,IF(COUNTA(BK3),12,IF(COUNTA(BJ3),11,IF(COUNTA(BI3),10,IF(COUNTA(BH3),9,IF(COUNTA(BG3),8,IF(COUNTA(BF3),7,IF(COUNTA(BE3),6,IF(COUNTA(BD3),5,IF(COUNTA(BC3),4,IF(COUNTA(BB3),3,IF(COUNTA(BA3),2,IF(COUNTA(AZ3),1,IF(COUNTA(AY3),16,IF(COUNTA(AX3),15,IF(COUNTA(AW3),14,IF(COUNTA(AV3),13,IF(COUNTA(AU3),12,IF(COUNTA(AT3),11,IF(COUNTA(AS3),10,IF(COUNTA(AR3),9,IF(COUNTA(AQ3),8,IF(COUNTA(AP3),7,IF(COUNTA(AO3),6,IF(COUNTA(AN3),5,IF(COUNTA(AM3),4,IF(COUNTA(AL3),3,IF(COUNTA(AK3),2,IF(COUNTA(AJ3),1)))))))))))))))))))))+IF(COUNTA(AI3),16,IF(COUNTA(AH3),15,IF(COUNTA(AG3),14,IF(COUNTA(AF3),13,IF(COUNTA(AE3),12,IF(COUNTA(AD3),11,IF(COUNTA(AC3),10,IF(COUNTA(AB3),9,IF(COUNTA(AA3),8,IF(COUNTA(Z3),7,IF(COUNTA(Y3),6,IF(COUNTA(X3),5,IF(COUNTA(W3),4,IF(COUNTA(V3),3,IF(COUNTA(U3),2,IF(COUNTA(T3),1))))))))))))))))))))))))))))))))))))))))))))))))))))))))))+IF(COUNTA(S3),16,IF(COUNTA(R3),15,IF(COUNTA(Q3),14,IF(COUNTA(P3),13,IF(COUNTA(O3),12,IF(COUNTA(N3),11,IF(COUNTA(M3),10,IF(COUNTA(L3),9,IF(COUNTA(K3),8,IF(COUNTA(J3),7,IF(COUNTA(I3),6,IF(COUNTA(H3),5,IF(COUNTA(G3),4,IF(COUNTA(F3),3,IF(COUNTA(E3),2,IF(COUNTA(D3),1)))))))))))))))))</f>
        <v>4</v>
      </c>
      <c r="DH3" s="33">
        <f>SUM(CZ3:CZ8)</f>
        <v>12</v>
      </c>
      <c r="DI3" s="33">
        <f>SUM(DA3:DA8)</f>
        <v>23</v>
      </c>
      <c r="DJ3" s="34" t="str">
        <f t="shared" ref="DJ3:DJ66" si="3">IF(LEFT(C3,2)="Me","D3 Mesin",IF(LEFT(C3,2)="En","D3 Energi",IF(LEFT(C3,2)="Ab","D3 Alat Berat",IF(LEFT(C3,3)="Man","D4 Manufaktur",IF(LEFT(C3,3)="Pop","D4 Pembangkit",IF(LEFT(C3,4)="Mpro","D3 Mesin (Produksi)",IF(LEFT(C3,4)="Mprn","D3 Mesin (Perancangan)",IF(LEFT(C3,4)="Mprt","D3 Mesin (Perawatan)",IF(LEFT(C3,3)="Z-E","Kls Holcim",IF(LEFT(C3,3)="Z-L","Kls PT BADAK",IF(LEFT(C3,3)="Z-G","Kls GMF",IF(LEFT(C3,3)="Z-M","D4 Man Terusan",IF(LEFT(C3,3)="Z-P","D4 Pembangkit Terusan"," ")))))))))))))</f>
        <v>D3 Alat Berat</v>
      </c>
    </row>
    <row r="4" spans="1:114">
      <c r="A4" s="18"/>
      <c r="B4" s="35" t="s">
        <v>18</v>
      </c>
      <c r="C4" s="36" t="s">
        <v>25</v>
      </c>
      <c r="D4" s="37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9"/>
      <c r="T4" s="37" t="s">
        <v>26</v>
      </c>
      <c r="U4" s="38" t="s">
        <v>26</v>
      </c>
      <c r="V4" s="38" t="s">
        <v>26</v>
      </c>
      <c r="W4" s="38" t="s">
        <v>26</v>
      </c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9"/>
      <c r="AJ4" s="37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9"/>
      <c r="AZ4" s="37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9"/>
      <c r="BP4" s="37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9"/>
      <c r="CH4" s="37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9"/>
      <c r="CX4" s="40" t="s">
        <v>27</v>
      </c>
      <c r="CY4" s="41" t="s">
        <v>28</v>
      </c>
      <c r="CZ4" s="42">
        <v>2</v>
      </c>
      <c r="DA4" s="42">
        <v>4</v>
      </c>
      <c r="DB4" s="43"/>
      <c r="DC4" s="44" t="s">
        <v>29</v>
      </c>
      <c r="DD4" s="45" t="str">
        <f t="shared" si="0"/>
        <v>Selasa</v>
      </c>
      <c r="DE4" s="46">
        <f t="shared" si="1"/>
        <v>1</v>
      </c>
      <c r="DF4" s="47" t="s">
        <v>24</v>
      </c>
      <c r="DG4" s="48">
        <f t="shared" si="2"/>
        <v>4</v>
      </c>
      <c r="DH4" s="49"/>
      <c r="DI4" s="49"/>
      <c r="DJ4" s="50" t="str">
        <f t="shared" si="3"/>
        <v>D3 Alat Berat</v>
      </c>
    </row>
    <row r="5" spans="1:114">
      <c r="A5" s="18"/>
      <c r="B5" s="35" t="s">
        <v>18</v>
      </c>
      <c r="C5" s="36" t="s">
        <v>30</v>
      </c>
      <c r="D5" s="37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9"/>
      <c r="T5" s="37"/>
      <c r="U5" s="38"/>
      <c r="V5" s="38"/>
      <c r="W5" s="38"/>
      <c r="X5" s="38" t="s">
        <v>31</v>
      </c>
      <c r="Y5" s="38" t="s">
        <v>31</v>
      </c>
      <c r="Z5" s="38" t="s">
        <v>31</v>
      </c>
      <c r="AA5" s="38" t="s">
        <v>31</v>
      </c>
      <c r="AB5" s="38"/>
      <c r="AC5" s="38"/>
      <c r="AD5" s="38"/>
      <c r="AE5" s="38"/>
      <c r="AF5" s="38"/>
      <c r="AG5" s="38"/>
      <c r="AH5" s="38"/>
      <c r="AI5" s="39"/>
      <c r="AJ5" s="37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9"/>
      <c r="AZ5" s="37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9"/>
      <c r="BP5" s="37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9"/>
      <c r="CH5" s="37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9"/>
      <c r="CX5" s="40" t="s">
        <v>27</v>
      </c>
      <c r="CY5" s="41" t="s">
        <v>28</v>
      </c>
      <c r="CZ5" s="42">
        <v>2</v>
      </c>
      <c r="DA5" s="42">
        <v>4</v>
      </c>
      <c r="DB5" s="43"/>
      <c r="DC5" s="44" t="s">
        <v>29</v>
      </c>
      <c r="DD5" s="45" t="str">
        <f t="shared" si="0"/>
        <v>Selasa</v>
      </c>
      <c r="DE5" s="46">
        <f t="shared" si="1"/>
        <v>5</v>
      </c>
      <c r="DF5" s="47" t="s">
        <v>24</v>
      </c>
      <c r="DG5" s="48">
        <f t="shared" si="2"/>
        <v>8</v>
      </c>
      <c r="DH5" s="51"/>
      <c r="DI5" s="52"/>
      <c r="DJ5" s="50" t="str">
        <f t="shared" si="3"/>
        <v>D3 Alat Berat</v>
      </c>
    </row>
    <row r="6" spans="1:114">
      <c r="A6" s="18"/>
      <c r="B6" s="35" t="s">
        <v>18</v>
      </c>
      <c r="C6" s="36" t="s">
        <v>32</v>
      </c>
      <c r="D6" s="37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9"/>
      <c r="T6" s="37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9"/>
      <c r="AJ6" s="37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9"/>
      <c r="AZ6" s="37" t="s">
        <v>33</v>
      </c>
      <c r="BA6" s="38" t="s">
        <v>33</v>
      </c>
      <c r="BB6" s="38" t="s">
        <v>33</v>
      </c>
      <c r="BC6" s="38" t="s">
        <v>33</v>
      </c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9"/>
      <c r="BP6" s="37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9"/>
      <c r="CH6" s="37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9"/>
      <c r="CX6" s="40" t="s">
        <v>21</v>
      </c>
      <c r="CY6" s="41" t="s">
        <v>22</v>
      </c>
      <c r="CZ6" s="42">
        <v>2</v>
      </c>
      <c r="DA6" s="42">
        <v>4</v>
      </c>
      <c r="DB6" s="43"/>
      <c r="DC6" s="44" t="s">
        <v>34</v>
      </c>
      <c r="DD6" s="45" t="str">
        <f t="shared" si="0"/>
        <v>Kamis</v>
      </c>
      <c r="DE6" s="46">
        <f t="shared" si="1"/>
        <v>1</v>
      </c>
      <c r="DF6" s="47" t="s">
        <v>24</v>
      </c>
      <c r="DG6" s="48">
        <f t="shared" si="2"/>
        <v>4</v>
      </c>
      <c r="DH6" s="51"/>
      <c r="DI6" s="52"/>
      <c r="DJ6" s="50" t="str">
        <f t="shared" si="3"/>
        <v>D3 Alat Berat</v>
      </c>
    </row>
    <row r="7" spans="1:114">
      <c r="A7" s="18"/>
      <c r="B7" s="35" t="s">
        <v>18</v>
      </c>
      <c r="C7" s="36" t="s">
        <v>32</v>
      </c>
      <c r="D7" s="37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9"/>
      <c r="T7" s="37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9"/>
      <c r="AJ7" s="37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9"/>
      <c r="AZ7" s="37"/>
      <c r="BA7" s="38"/>
      <c r="BB7" s="38"/>
      <c r="BC7" s="38"/>
      <c r="BD7" s="38" t="s">
        <v>33</v>
      </c>
      <c r="BE7" s="38" t="s">
        <v>33</v>
      </c>
      <c r="BF7" s="38" t="s">
        <v>33</v>
      </c>
      <c r="BG7" s="38" t="s">
        <v>33</v>
      </c>
      <c r="BH7" s="38"/>
      <c r="BI7" s="38"/>
      <c r="BJ7" s="38"/>
      <c r="BK7" s="38"/>
      <c r="BL7" s="38"/>
      <c r="BM7" s="38"/>
      <c r="BN7" s="38"/>
      <c r="BO7" s="39"/>
      <c r="BP7" s="37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9"/>
      <c r="CH7" s="37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9"/>
      <c r="CX7" s="40" t="s">
        <v>35</v>
      </c>
      <c r="CY7" s="41" t="s">
        <v>36</v>
      </c>
      <c r="CZ7" s="42">
        <v>2</v>
      </c>
      <c r="DA7" s="42">
        <v>4</v>
      </c>
      <c r="DB7" s="43"/>
      <c r="DC7" s="44" t="s">
        <v>37</v>
      </c>
      <c r="DD7" s="45" t="str">
        <f t="shared" si="0"/>
        <v>Kamis</v>
      </c>
      <c r="DE7" s="46">
        <f t="shared" si="1"/>
        <v>5</v>
      </c>
      <c r="DF7" s="47" t="s">
        <v>24</v>
      </c>
      <c r="DG7" s="48">
        <f t="shared" si="2"/>
        <v>8</v>
      </c>
      <c r="DH7" s="51"/>
      <c r="DI7" s="52"/>
      <c r="DJ7" s="50" t="str">
        <f t="shared" si="3"/>
        <v>D3 Alat Berat</v>
      </c>
    </row>
    <row r="8" spans="1:114" ht="15" thickBot="1">
      <c r="A8" s="18"/>
      <c r="B8" s="53" t="s">
        <v>18</v>
      </c>
      <c r="C8" s="54" t="s">
        <v>38</v>
      </c>
      <c r="D8" s="55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7"/>
      <c r="T8" s="55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7"/>
      <c r="AJ8" s="55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7"/>
      <c r="AZ8" s="55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7"/>
      <c r="BP8" s="55"/>
      <c r="BQ8" s="56"/>
      <c r="BR8" s="56"/>
      <c r="BS8" s="56"/>
      <c r="BT8" s="56"/>
      <c r="BU8" s="56"/>
      <c r="BV8" s="56" t="s">
        <v>39</v>
      </c>
      <c r="BW8" s="56" t="s">
        <v>39</v>
      </c>
      <c r="BX8" s="56" t="s">
        <v>39</v>
      </c>
      <c r="BY8" s="56"/>
      <c r="BZ8" s="56"/>
      <c r="CA8" s="56"/>
      <c r="CB8" s="56"/>
      <c r="CC8" s="56"/>
      <c r="CD8" s="56"/>
      <c r="CE8" s="56"/>
      <c r="CF8" s="56"/>
      <c r="CG8" s="57"/>
      <c r="CH8" s="55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7"/>
      <c r="CX8" s="58"/>
      <c r="CY8" s="59" t="s">
        <v>40</v>
      </c>
      <c r="CZ8" s="60">
        <v>2</v>
      </c>
      <c r="DA8" s="60">
        <v>3</v>
      </c>
      <c r="DB8" s="61"/>
      <c r="DC8" s="62" t="s">
        <v>41</v>
      </c>
      <c r="DD8" s="63" t="str">
        <f t="shared" si="0"/>
        <v>Jumat</v>
      </c>
      <c r="DE8" s="64">
        <f t="shared" si="1"/>
        <v>5</v>
      </c>
      <c r="DF8" s="65" t="s">
        <v>24</v>
      </c>
      <c r="DG8" s="66">
        <f t="shared" si="2"/>
        <v>7</v>
      </c>
      <c r="DH8" s="67"/>
      <c r="DI8" s="67"/>
      <c r="DJ8" s="68" t="str">
        <f t="shared" si="3"/>
        <v>D4 Manufaktur</v>
      </c>
    </row>
    <row r="9" spans="1:114">
      <c r="A9" s="69">
        <v>2</v>
      </c>
      <c r="B9" s="19" t="s">
        <v>42</v>
      </c>
      <c r="C9" s="20" t="s">
        <v>43</v>
      </c>
      <c r="D9" s="21" t="s">
        <v>44</v>
      </c>
      <c r="E9" s="22" t="s">
        <v>44</v>
      </c>
      <c r="F9" s="22" t="s">
        <v>44</v>
      </c>
      <c r="G9" s="22" t="s">
        <v>44</v>
      </c>
      <c r="H9" s="22" t="s">
        <v>44</v>
      </c>
      <c r="I9" s="22" t="s">
        <v>44</v>
      </c>
      <c r="J9" s="22"/>
      <c r="K9" s="22"/>
      <c r="L9" s="22"/>
      <c r="M9" s="22"/>
      <c r="N9" s="22"/>
      <c r="O9" s="22"/>
      <c r="P9" s="22"/>
      <c r="Q9" s="22"/>
      <c r="R9" s="22"/>
      <c r="S9" s="23"/>
      <c r="T9" s="21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3"/>
      <c r="AJ9" s="21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3"/>
      <c r="AZ9" s="21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3"/>
      <c r="BP9" s="21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3"/>
      <c r="CH9" s="21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3"/>
      <c r="CX9" s="24" t="s">
        <v>45</v>
      </c>
      <c r="CY9" s="25" t="s">
        <v>46</v>
      </c>
      <c r="CZ9" s="26">
        <v>3</v>
      </c>
      <c r="DA9" s="26">
        <v>6</v>
      </c>
      <c r="DB9" s="70" t="s">
        <v>47</v>
      </c>
      <c r="DC9" s="28" t="s">
        <v>48</v>
      </c>
      <c r="DD9" s="29" t="str">
        <f t="shared" si="0"/>
        <v>Senin</v>
      </c>
      <c r="DE9" s="30">
        <f t="shared" si="1"/>
        <v>1</v>
      </c>
      <c r="DF9" s="31" t="s">
        <v>24</v>
      </c>
      <c r="DG9" s="32">
        <f t="shared" si="2"/>
        <v>6</v>
      </c>
      <c r="DH9" s="33">
        <f>SUM(CZ9:CZ16)</f>
        <v>21</v>
      </c>
      <c r="DI9" s="33">
        <f>SUM(DA9:DA16)</f>
        <v>42</v>
      </c>
      <c r="DJ9" s="34" t="str">
        <f t="shared" si="3"/>
        <v>D4 Manufaktur</v>
      </c>
    </row>
    <row r="10" spans="1:114">
      <c r="A10" s="18"/>
      <c r="B10" s="35" t="s">
        <v>42</v>
      </c>
      <c r="C10" s="36" t="s">
        <v>38</v>
      </c>
      <c r="D10" s="37"/>
      <c r="E10" s="38"/>
      <c r="F10" s="38"/>
      <c r="G10" s="38"/>
      <c r="H10" s="38"/>
      <c r="I10" s="38"/>
      <c r="J10" s="38" t="s">
        <v>39</v>
      </c>
      <c r="K10" s="38" t="s">
        <v>39</v>
      </c>
      <c r="L10" s="38" t="s">
        <v>39</v>
      </c>
      <c r="M10" s="38" t="s">
        <v>39</v>
      </c>
      <c r="N10" s="38" t="s">
        <v>39</v>
      </c>
      <c r="O10" s="38" t="s">
        <v>39</v>
      </c>
      <c r="P10" s="38"/>
      <c r="Q10" s="38"/>
      <c r="R10" s="38"/>
      <c r="S10" s="39"/>
      <c r="T10" s="37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9"/>
      <c r="AJ10" s="37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9"/>
      <c r="AZ10" s="37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9"/>
      <c r="BP10" s="37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9"/>
      <c r="CH10" s="37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9"/>
      <c r="CX10" s="40"/>
      <c r="CY10" s="41" t="s">
        <v>49</v>
      </c>
      <c r="CZ10" s="42">
        <v>3</v>
      </c>
      <c r="DA10" s="42">
        <v>6</v>
      </c>
      <c r="DB10" s="43" t="s">
        <v>47</v>
      </c>
      <c r="DC10" s="44" t="s">
        <v>48</v>
      </c>
      <c r="DD10" s="45" t="str">
        <f t="shared" si="0"/>
        <v>Senin</v>
      </c>
      <c r="DE10" s="46">
        <f t="shared" si="1"/>
        <v>7</v>
      </c>
      <c r="DF10" s="47" t="s">
        <v>24</v>
      </c>
      <c r="DG10" s="48">
        <f t="shared" si="2"/>
        <v>12</v>
      </c>
      <c r="DH10" s="51"/>
      <c r="DI10" s="52"/>
      <c r="DJ10" s="50" t="str">
        <f t="shared" si="3"/>
        <v>D4 Manufaktur</v>
      </c>
    </row>
    <row r="11" spans="1:114">
      <c r="A11" s="69"/>
      <c r="B11" s="35" t="s">
        <v>42</v>
      </c>
      <c r="C11" s="36" t="s">
        <v>50</v>
      </c>
      <c r="D11" s="37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9"/>
      <c r="T11" s="37" t="s">
        <v>51</v>
      </c>
      <c r="U11" s="38" t="s">
        <v>51</v>
      </c>
      <c r="V11" s="38" t="s">
        <v>51</v>
      </c>
      <c r="W11" s="38" t="s">
        <v>51</v>
      </c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9"/>
      <c r="AJ11" s="37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9"/>
      <c r="AZ11" s="37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9"/>
      <c r="BP11" s="37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9"/>
      <c r="CH11" s="37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9"/>
      <c r="CX11" s="40" t="s">
        <v>52</v>
      </c>
      <c r="CY11" s="41" t="s">
        <v>53</v>
      </c>
      <c r="CZ11" s="42">
        <v>2</v>
      </c>
      <c r="DA11" s="42">
        <v>4</v>
      </c>
      <c r="DB11" s="71"/>
      <c r="DC11" s="44" t="s">
        <v>54</v>
      </c>
      <c r="DD11" s="45" t="str">
        <f t="shared" si="0"/>
        <v>Selasa</v>
      </c>
      <c r="DE11" s="46">
        <f t="shared" si="1"/>
        <v>1</v>
      </c>
      <c r="DF11" s="47" t="s">
        <v>24</v>
      </c>
      <c r="DG11" s="48">
        <f t="shared" si="2"/>
        <v>4</v>
      </c>
      <c r="DH11" s="72"/>
      <c r="DI11" s="49"/>
      <c r="DJ11" s="50" t="str">
        <f t="shared" si="3"/>
        <v>D4 Manufaktur</v>
      </c>
    </row>
    <row r="12" spans="1:114">
      <c r="A12" s="18"/>
      <c r="B12" s="35" t="s">
        <v>42</v>
      </c>
      <c r="C12" s="36" t="s">
        <v>55</v>
      </c>
      <c r="D12" s="37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9"/>
      <c r="T12" s="37"/>
      <c r="U12" s="38"/>
      <c r="V12" s="38"/>
      <c r="W12" s="38"/>
      <c r="X12" s="38" t="s">
        <v>56</v>
      </c>
      <c r="Y12" s="38" t="s">
        <v>56</v>
      </c>
      <c r="Z12" s="38" t="s">
        <v>56</v>
      </c>
      <c r="AA12" s="38" t="s">
        <v>56</v>
      </c>
      <c r="AB12" s="38" t="s">
        <v>56</v>
      </c>
      <c r="AC12" s="38" t="s">
        <v>56</v>
      </c>
      <c r="AD12" s="38"/>
      <c r="AE12" s="38"/>
      <c r="AF12" s="38"/>
      <c r="AG12" s="38"/>
      <c r="AH12" s="38"/>
      <c r="AI12" s="39"/>
      <c r="AJ12" s="37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9"/>
      <c r="AZ12" s="37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9"/>
      <c r="BP12" s="37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9"/>
      <c r="CH12" s="37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9"/>
      <c r="CX12" s="73" t="s">
        <v>57</v>
      </c>
      <c r="CY12" s="41" t="s">
        <v>58</v>
      </c>
      <c r="CZ12" s="42">
        <v>3</v>
      </c>
      <c r="DA12" s="42">
        <v>6</v>
      </c>
      <c r="DB12" s="43"/>
      <c r="DC12" s="44" t="s">
        <v>59</v>
      </c>
      <c r="DD12" s="45" t="str">
        <f t="shared" si="0"/>
        <v>Selasa</v>
      </c>
      <c r="DE12" s="46">
        <f t="shared" si="1"/>
        <v>5</v>
      </c>
      <c r="DF12" s="47" t="s">
        <v>24</v>
      </c>
      <c r="DG12" s="48">
        <f t="shared" si="2"/>
        <v>10</v>
      </c>
      <c r="DH12" s="51"/>
      <c r="DI12" s="52"/>
      <c r="DJ12" s="50" t="str">
        <f t="shared" si="3"/>
        <v>D4 Manufaktur</v>
      </c>
    </row>
    <row r="13" spans="1:114">
      <c r="A13" s="18"/>
      <c r="B13" s="35" t="s">
        <v>42</v>
      </c>
      <c r="C13" s="36" t="s">
        <v>60</v>
      </c>
      <c r="D13" s="37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9"/>
      <c r="T13" s="37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9"/>
      <c r="AJ13" s="37" t="s">
        <v>61</v>
      </c>
      <c r="AK13" s="38" t="s">
        <v>61</v>
      </c>
      <c r="AL13" s="38" t="s">
        <v>61</v>
      </c>
      <c r="AM13" s="38" t="s">
        <v>61</v>
      </c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9"/>
      <c r="AZ13" s="37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9"/>
      <c r="BP13" s="37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9"/>
      <c r="CH13" s="37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9"/>
      <c r="CX13" s="73" t="s">
        <v>62</v>
      </c>
      <c r="CY13" s="41" t="s">
        <v>63</v>
      </c>
      <c r="CZ13" s="42">
        <v>2</v>
      </c>
      <c r="DA13" s="42">
        <v>4</v>
      </c>
      <c r="DB13" s="43"/>
      <c r="DC13" s="44" t="s">
        <v>59</v>
      </c>
      <c r="DD13" s="45" t="str">
        <f t="shared" si="0"/>
        <v>Rabu</v>
      </c>
      <c r="DE13" s="46">
        <f t="shared" si="1"/>
        <v>1</v>
      </c>
      <c r="DF13" s="47" t="s">
        <v>24</v>
      </c>
      <c r="DG13" s="48">
        <f t="shared" si="2"/>
        <v>4</v>
      </c>
      <c r="DH13" s="51"/>
      <c r="DI13" s="52"/>
      <c r="DJ13" s="50" t="str">
        <f t="shared" si="3"/>
        <v>D3 Mesin (Produksi)</v>
      </c>
    </row>
    <row r="14" spans="1:114">
      <c r="A14" s="18"/>
      <c r="B14" s="35" t="s">
        <v>42</v>
      </c>
      <c r="C14" s="36" t="s">
        <v>64</v>
      </c>
      <c r="D14" s="37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9"/>
      <c r="T14" s="37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9"/>
      <c r="AJ14" s="37"/>
      <c r="AK14" s="38"/>
      <c r="AL14" s="38"/>
      <c r="AM14" s="38"/>
      <c r="AN14" s="38" t="s">
        <v>65</v>
      </c>
      <c r="AO14" s="38" t="s">
        <v>65</v>
      </c>
      <c r="AP14" s="38" t="s">
        <v>65</v>
      </c>
      <c r="AQ14" s="38" t="s">
        <v>65</v>
      </c>
      <c r="AR14" s="38"/>
      <c r="AS14" s="38"/>
      <c r="AT14" s="38"/>
      <c r="AU14" s="38"/>
      <c r="AV14" s="38"/>
      <c r="AW14" s="38"/>
      <c r="AX14" s="38"/>
      <c r="AY14" s="39"/>
      <c r="AZ14" s="37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9"/>
      <c r="BP14" s="37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9"/>
      <c r="CH14" s="37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9"/>
      <c r="CX14" s="40" t="s">
        <v>62</v>
      </c>
      <c r="CY14" s="41" t="s">
        <v>66</v>
      </c>
      <c r="CZ14" s="42">
        <v>2</v>
      </c>
      <c r="DA14" s="42">
        <v>4</v>
      </c>
      <c r="DB14" s="43" t="s">
        <v>67</v>
      </c>
      <c r="DC14" s="44" t="s">
        <v>59</v>
      </c>
      <c r="DD14" s="45" t="str">
        <f t="shared" si="0"/>
        <v>Rabu</v>
      </c>
      <c r="DE14" s="46">
        <f t="shared" si="1"/>
        <v>5</v>
      </c>
      <c r="DF14" s="47" t="s">
        <v>24</v>
      </c>
      <c r="DG14" s="48">
        <f t="shared" si="2"/>
        <v>8</v>
      </c>
      <c r="DH14" s="72"/>
      <c r="DI14" s="49"/>
      <c r="DJ14" s="50" t="str">
        <f t="shared" si="3"/>
        <v>D3 Mesin (Produksi)</v>
      </c>
    </row>
    <row r="15" spans="1:114">
      <c r="A15" s="18"/>
      <c r="B15" s="35" t="s">
        <v>42</v>
      </c>
      <c r="C15" s="36" t="s">
        <v>68</v>
      </c>
      <c r="D15" s="37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9"/>
      <c r="T15" s="37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9"/>
      <c r="AJ15" s="37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9"/>
      <c r="AZ15" s="37" t="s">
        <v>69</v>
      </c>
      <c r="BA15" s="38" t="s">
        <v>69</v>
      </c>
      <c r="BB15" s="38" t="s">
        <v>69</v>
      </c>
      <c r="BC15" s="38" t="s">
        <v>69</v>
      </c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9"/>
      <c r="BP15" s="37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9"/>
      <c r="CH15" s="37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9"/>
      <c r="CX15" s="40" t="s">
        <v>70</v>
      </c>
      <c r="CY15" s="41" t="s">
        <v>71</v>
      </c>
      <c r="CZ15" s="42">
        <v>2</v>
      </c>
      <c r="DA15" s="42">
        <v>4</v>
      </c>
      <c r="DB15" s="43"/>
      <c r="DC15" s="44" t="s">
        <v>72</v>
      </c>
      <c r="DD15" s="45" t="str">
        <f t="shared" si="0"/>
        <v>Kamis</v>
      </c>
      <c r="DE15" s="46">
        <f t="shared" si="1"/>
        <v>1</v>
      </c>
      <c r="DF15" s="47" t="s">
        <v>24</v>
      </c>
      <c r="DG15" s="48">
        <f t="shared" si="2"/>
        <v>4</v>
      </c>
      <c r="DH15" s="49"/>
      <c r="DI15" s="49"/>
      <c r="DJ15" s="50" t="str">
        <f t="shared" si="3"/>
        <v>D3 Mesin</v>
      </c>
    </row>
    <row r="16" spans="1:114" ht="15" thickBot="1">
      <c r="A16" s="18"/>
      <c r="B16" s="74" t="s">
        <v>42</v>
      </c>
      <c r="C16" s="54" t="s">
        <v>73</v>
      </c>
      <c r="D16" s="55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7"/>
      <c r="T16" s="55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7"/>
      <c r="AJ16" s="55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7"/>
      <c r="AZ16" s="55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7"/>
      <c r="BP16" s="55" t="s">
        <v>74</v>
      </c>
      <c r="BQ16" s="56" t="s">
        <v>74</v>
      </c>
      <c r="BR16" s="56" t="s">
        <v>74</v>
      </c>
      <c r="BS16" s="56" t="s">
        <v>74</v>
      </c>
      <c r="BT16" s="56"/>
      <c r="BU16" s="56"/>
      <c r="BV16" s="56" t="s">
        <v>74</v>
      </c>
      <c r="BW16" s="56" t="s">
        <v>74</v>
      </c>
      <c r="BX16" s="56" t="s">
        <v>74</v>
      </c>
      <c r="BY16" s="56" t="s">
        <v>74</v>
      </c>
      <c r="BZ16" s="56"/>
      <c r="CA16" s="56"/>
      <c r="CB16" s="56"/>
      <c r="CC16" s="56"/>
      <c r="CD16" s="56"/>
      <c r="CE16" s="56"/>
      <c r="CF16" s="56"/>
      <c r="CG16" s="57"/>
      <c r="CH16" s="55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7"/>
      <c r="CX16" s="58" t="s">
        <v>75</v>
      </c>
      <c r="CY16" s="75" t="s">
        <v>76</v>
      </c>
      <c r="CZ16" s="60">
        <v>4</v>
      </c>
      <c r="DA16" s="60">
        <v>8</v>
      </c>
      <c r="DB16" s="61" t="s">
        <v>47</v>
      </c>
      <c r="DC16" s="62" t="s">
        <v>48</v>
      </c>
      <c r="DD16" s="63" t="str">
        <f t="shared" si="0"/>
        <v>Jumat</v>
      </c>
      <c r="DE16" s="64">
        <f t="shared" si="1"/>
        <v>1</v>
      </c>
      <c r="DF16" s="65" t="s">
        <v>24</v>
      </c>
      <c r="DG16" s="66">
        <f t="shared" si="2"/>
        <v>8</v>
      </c>
      <c r="DH16" s="76"/>
      <c r="DI16" s="76"/>
      <c r="DJ16" s="68" t="str">
        <f t="shared" si="3"/>
        <v>D3 Mesin (Perawatan)</v>
      </c>
    </row>
    <row r="17" spans="1:114">
      <c r="A17" s="18">
        <v>3</v>
      </c>
      <c r="B17" s="77" t="s">
        <v>77</v>
      </c>
      <c r="C17" s="78" t="s">
        <v>78</v>
      </c>
      <c r="D17" s="79" t="s">
        <v>79</v>
      </c>
      <c r="E17" s="80" t="s">
        <v>79</v>
      </c>
      <c r="F17" s="80" t="s">
        <v>79</v>
      </c>
      <c r="G17" s="80" t="s">
        <v>79</v>
      </c>
      <c r="H17" s="80" t="s">
        <v>79</v>
      </c>
      <c r="I17" s="80" t="s">
        <v>79</v>
      </c>
      <c r="J17" s="80"/>
      <c r="K17" s="80"/>
      <c r="L17" s="80"/>
      <c r="M17" s="80"/>
      <c r="N17" s="80"/>
      <c r="O17" s="80"/>
      <c r="P17" s="80"/>
      <c r="Q17" s="80"/>
      <c r="R17" s="80"/>
      <c r="S17" s="81"/>
      <c r="T17" s="79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1"/>
      <c r="AJ17" s="79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1"/>
      <c r="AZ17" s="79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1"/>
      <c r="BP17" s="79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1"/>
      <c r="CH17" s="79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1"/>
      <c r="CX17" s="82" t="s">
        <v>80</v>
      </c>
      <c r="CY17" s="83" t="s">
        <v>81</v>
      </c>
      <c r="CZ17" s="84">
        <v>3</v>
      </c>
      <c r="DA17" s="84">
        <v>6</v>
      </c>
      <c r="DB17" s="85"/>
      <c r="DC17" s="86" t="s">
        <v>82</v>
      </c>
      <c r="DD17" s="87" t="str">
        <f t="shared" si="0"/>
        <v>Senin</v>
      </c>
      <c r="DE17" s="88">
        <f t="shared" si="1"/>
        <v>1</v>
      </c>
      <c r="DF17" s="89" t="s">
        <v>24</v>
      </c>
      <c r="DG17" s="90">
        <f t="shared" si="2"/>
        <v>6</v>
      </c>
      <c r="DH17" s="91">
        <f>SUM(CZ17:CZ19)</f>
        <v>7</v>
      </c>
      <c r="DI17" s="91">
        <f>SUM(DA17:DA19)</f>
        <v>14</v>
      </c>
      <c r="DJ17" s="92" t="str">
        <f t="shared" si="3"/>
        <v>D4 Pembangkit</v>
      </c>
    </row>
    <row r="18" spans="1:114">
      <c r="A18" s="18"/>
      <c r="B18" s="93" t="s">
        <v>77</v>
      </c>
      <c r="C18" s="36" t="s">
        <v>83</v>
      </c>
      <c r="D18" s="37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9"/>
      <c r="T18" s="37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9"/>
      <c r="AJ18" s="37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9"/>
      <c r="AZ18" s="37" t="s">
        <v>84</v>
      </c>
      <c r="BA18" s="38" t="s">
        <v>84</v>
      </c>
      <c r="BB18" s="38" t="s">
        <v>84</v>
      </c>
      <c r="BC18" s="38" t="s">
        <v>84</v>
      </c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9"/>
      <c r="BP18" s="37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9"/>
      <c r="CH18" s="37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9"/>
      <c r="CX18" s="40" t="s">
        <v>85</v>
      </c>
      <c r="CY18" s="41" t="s">
        <v>86</v>
      </c>
      <c r="CZ18" s="42">
        <v>2</v>
      </c>
      <c r="DA18" s="42">
        <v>4</v>
      </c>
      <c r="DB18" s="43"/>
      <c r="DC18" s="44" t="s">
        <v>87</v>
      </c>
      <c r="DD18" s="45" t="str">
        <f t="shared" si="0"/>
        <v>Kamis</v>
      </c>
      <c r="DE18" s="46">
        <f t="shared" si="1"/>
        <v>1</v>
      </c>
      <c r="DF18" s="47" t="s">
        <v>24</v>
      </c>
      <c r="DG18" s="48">
        <f t="shared" si="2"/>
        <v>4</v>
      </c>
      <c r="DH18" s="49"/>
      <c r="DI18" s="49"/>
      <c r="DJ18" s="50" t="str">
        <f t="shared" si="3"/>
        <v>D3 Energi</v>
      </c>
    </row>
    <row r="19" spans="1:114" ht="15" thickBot="1">
      <c r="A19" s="18"/>
      <c r="B19" s="53" t="s">
        <v>77</v>
      </c>
      <c r="C19" s="54" t="s">
        <v>88</v>
      </c>
      <c r="D19" s="55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7"/>
      <c r="T19" s="55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7"/>
      <c r="AJ19" s="55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7"/>
      <c r="AZ19" s="55"/>
      <c r="BA19" s="56"/>
      <c r="BB19" s="56"/>
      <c r="BC19" s="56"/>
      <c r="BD19" s="56" t="s">
        <v>89</v>
      </c>
      <c r="BE19" s="56" t="s">
        <v>89</v>
      </c>
      <c r="BF19" s="56" t="s">
        <v>89</v>
      </c>
      <c r="BG19" s="56" t="s">
        <v>89</v>
      </c>
      <c r="BH19" s="56"/>
      <c r="BI19" s="56"/>
      <c r="BJ19" s="56"/>
      <c r="BK19" s="56"/>
      <c r="BL19" s="56"/>
      <c r="BM19" s="56"/>
      <c r="BN19" s="56"/>
      <c r="BO19" s="57"/>
      <c r="BP19" s="55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7"/>
      <c r="CH19" s="55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7"/>
      <c r="CX19" s="58" t="s">
        <v>85</v>
      </c>
      <c r="CY19" s="59" t="s">
        <v>86</v>
      </c>
      <c r="CZ19" s="60">
        <v>2</v>
      </c>
      <c r="DA19" s="60">
        <v>4</v>
      </c>
      <c r="DB19" s="61"/>
      <c r="DC19" s="62" t="s">
        <v>90</v>
      </c>
      <c r="DD19" s="45" t="str">
        <f t="shared" si="0"/>
        <v>Kamis</v>
      </c>
      <c r="DE19" s="46">
        <f t="shared" si="1"/>
        <v>5</v>
      </c>
      <c r="DF19" s="47" t="s">
        <v>24</v>
      </c>
      <c r="DG19" s="48">
        <f t="shared" si="2"/>
        <v>8</v>
      </c>
      <c r="DH19" s="49"/>
      <c r="DI19" s="49"/>
      <c r="DJ19" s="50" t="str">
        <f t="shared" si="3"/>
        <v>D3 Energi</v>
      </c>
    </row>
    <row r="20" spans="1:114">
      <c r="A20" s="18">
        <v>4</v>
      </c>
      <c r="B20" s="19" t="s">
        <v>91</v>
      </c>
      <c r="C20" s="20" t="s">
        <v>73</v>
      </c>
      <c r="D20" s="21"/>
      <c r="E20" s="22"/>
      <c r="F20" s="22"/>
      <c r="G20" s="22"/>
      <c r="H20" s="22" t="s">
        <v>92</v>
      </c>
      <c r="I20" s="22" t="s">
        <v>92</v>
      </c>
      <c r="J20" s="22" t="s">
        <v>92</v>
      </c>
      <c r="K20" s="22" t="s">
        <v>92</v>
      </c>
      <c r="L20" s="22"/>
      <c r="M20" s="22"/>
      <c r="N20" s="22"/>
      <c r="O20" s="22"/>
      <c r="P20" s="22"/>
      <c r="Q20" s="22"/>
      <c r="R20" s="22"/>
      <c r="S20" s="23"/>
      <c r="T20" s="21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3"/>
      <c r="AJ20" s="21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3"/>
      <c r="AZ20" s="21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3"/>
      <c r="BP20" s="21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3"/>
      <c r="CH20" s="21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3"/>
      <c r="CX20" s="24" t="s">
        <v>93</v>
      </c>
      <c r="CY20" s="25" t="s">
        <v>94</v>
      </c>
      <c r="CZ20" s="26">
        <v>2</v>
      </c>
      <c r="DA20" s="26">
        <v>4</v>
      </c>
      <c r="DB20" s="70"/>
      <c r="DC20" s="94" t="s">
        <v>95</v>
      </c>
      <c r="DD20" s="29" t="str">
        <f t="shared" si="0"/>
        <v>Senin</v>
      </c>
      <c r="DE20" s="30">
        <f t="shared" si="1"/>
        <v>5</v>
      </c>
      <c r="DF20" s="31" t="s">
        <v>24</v>
      </c>
      <c r="DG20" s="32">
        <f t="shared" si="2"/>
        <v>8</v>
      </c>
      <c r="DH20" s="95">
        <f>SUM(CZ20:CZ24)</f>
        <v>10</v>
      </c>
      <c r="DI20" s="33">
        <f>SUM(DA20:DA24)</f>
        <v>19</v>
      </c>
      <c r="DJ20" s="34" t="str">
        <f t="shared" si="3"/>
        <v>D3 Mesin (Perawatan)</v>
      </c>
    </row>
    <row r="21" spans="1:114">
      <c r="A21" s="18"/>
      <c r="B21" s="77" t="s">
        <v>91</v>
      </c>
      <c r="C21" s="78" t="s">
        <v>96</v>
      </c>
      <c r="D21" s="79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1"/>
      <c r="T21" s="79"/>
      <c r="U21" s="80"/>
      <c r="V21" s="80"/>
      <c r="W21" s="80"/>
      <c r="X21" s="80"/>
      <c r="Y21" s="80"/>
      <c r="Z21" s="80" t="s">
        <v>97</v>
      </c>
      <c r="AA21" s="80" t="s">
        <v>97</v>
      </c>
      <c r="AB21" s="80" t="s">
        <v>97</v>
      </c>
      <c r="AC21" s="80" t="s">
        <v>97</v>
      </c>
      <c r="AD21" s="80"/>
      <c r="AE21" s="80"/>
      <c r="AF21" s="80"/>
      <c r="AG21" s="80"/>
      <c r="AH21" s="80"/>
      <c r="AI21" s="81"/>
      <c r="AJ21" s="79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1"/>
      <c r="AZ21" s="79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1"/>
      <c r="BP21" s="79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0"/>
      <c r="CG21" s="81"/>
      <c r="CH21" s="79"/>
      <c r="CI21" s="80"/>
      <c r="CJ21" s="80"/>
      <c r="CK21" s="80"/>
      <c r="CL21" s="80"/>
      <c r="CM21" s="80"/>
      <c r="CN21" s="80"/>
      <c r="CO21" s="80"/>
      <c r="CP21" s="80"/>
      <c r="CQ21" s="80"/>
      <c r="CR21" s="80"/>
      <c r="CS21" s="80"/>
      <c r="CT21" s="80"/>
      <c r="CU21" s="80"/>
      <c r="CV21" s="80"/>
      <c r="CW21" s="81"/>
      <c r="CX21" s="40" t="s">
        <v>98</v>
      </c>
      <c r="CY21" s="41" t="s">
        <v>99</v>
      </c>
      <c r="CZ21" s="84">
        <v>2</v>
      </c>
      <c r="DA21" s="84">
        <v>4</v>
      </c>
      <c r="DB21" s="85"/>
      <c r="DC21" s="86" t="s">
        <v>100</v>
      </c>
      <c r="DD21" s="45" t="str">
        <f t="shared" si="0"/>
        <v>Selasa</v>
      </c>
      <c r="DE21" s="46">
        <f t="shared" si="1"/>
        <v>7</v>
      </c>
      <c r="DF21" s="47" t="s">
        <v>24</v>
      </c>
      <c r="DG21" s="48">
        <f t="shared" si="2"/>
        <v>10</v>
      </c>
      <c r="DH21" s="51"/>
      <c r="DI21" s="52"/>
      <c r="DJ21" s="50" t="str">
        <f t="shared" si="3"/>
        <v>D4 Manufaktur</v>
      </c>
    </row>
    <row r="22" spans="1:114">
      <c r="A22" s="18"/>
      <c r="B22" s="96" t="s">
        <v>91</v>
      </c>
      <c r="C22" s="97" t="s">
        <v>43</v>
      </c>
      <c r="D22" s="98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100"/>
      <c r="T22" s="98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100"/>
      <c r="AJ22" s="98" t="s">
        <v>101</v>
      </c>
      <c r="AK22" s="99" t="s">
        <v>101</v>
      </c>
      <c r="AL22" s="99" t="s">
        <v>101</v>
      </c>
      <c r="AM22" s="99" t="s">
        <v>101</v>
      </c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100"/>
      <c r="AZ22" s="98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100"/>
      <c r="BP22" s="98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100"/>
      <c r="CH22" s="98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100"/>
      <c r="CX22" s="101" t="s">
        <v>102</v>
      </c>
      <c r="CY22" s="102" t="s">
        <v>103</v>
      </c>
      <c r="CZ22" s="103">
        <v>2</v>
      </c>
      <c r="DA22" s="103">
        <v>4</v>
      </c>
      <c r="DB22" s="104"/>
      <c r="DC22" s="105" t="s">
        <v>104</v>
      </c>
      <c r="DD22" s="45" t="str">
        <f t="shared" si="0"/>
        <v>Rabu</v>
      </c>
      <c r="DE22" s="46">
        <f t="shared" si="1"/>
        <v>1</v>
      </c>
      <c r="DF22" s="47" t="s">
        <v>24</v>
      </c>
      <c r="DG22" s="48">
        <f t="shared" si="2"/>
        <v>4</v>
      </c>
      <c r="DH22" s="51"/>
      <c r="DI22" s="52"/>
      <c r="DJ22" s="50" t="str">
        <f t="shared" si="3"/>
        <v>D4 Manufaktur</v>
      </c>
    </row>
    <row r="23" spans="1:114">
      <c r="A23" s="18"/>
      <c r="B23" s="96" t="s">
        <v>91</v>
      </c>
      <c r="C23" s="97" t="s">
        <v>105</v>
      </c>
      <c r="D23" s="98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100"/>
      <c r="T23" s="98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100"/>
      <c r="AJ23" s="98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100"/>
      <c r="AZ23" s="98"/>
      <c r="BA23" s="99"/>
      <c r="BB23" s="99"/>
      <c r="BC23" s="99"/>
      <c r="BD23" s="99"/>
      <c r="BE23" s="99"/>
      <c r="BF23" s="99" t="s">
        <v>69</v>
      </c>
      <c r="BG23" s="99" t="s">
        <v>69</v>
      </c>
      <c r="BH23" s="99" t="s">
        <v>69</v>
      </c>
      <c r="BI23" s="99"/>
      <c r="BJ23" s="99"/>
      <c r="BK23" s="99"/>
      <c r="BL23" s="99"/>
      <c r="BM23" s="99"/>
      <c r="BN23" s="99"/>
      <c r="BO23" s="100"/>
      <c r="BP23" s="98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100"/>
      <c r="CH23" s="98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100"/>
      <c r="CX23" s="101" t="s">
        <v>106</v>
      </c>
      <c r="CY23" s="102" t="s">
        <v>107</v>
      </c>
      <c r="CZ23" s="103">
        <v>2</v>
      </c>
      <c r="DA23" s="103">
        <v>3</v>
      </c>
      <c r="DB23" s="104"/>
      <c r="DC23" s="105" t="s">
        <v>108</v>
      </c>
      <c r="DD23" s="45" t="str">
        <f t="shared" si="0"/>
        <v>Kamis</v>
      </c>
      <c r="DE23" s="46">
        <f t="shared" si="1"/>
        <v>7</v>
      </c>
      <c r="DF23" s="47" t="s">
        <v>24</v>
      </c>
      <c r="DG23" s="48">
        <f t="shared" si="2"/>
        <v>9</v>
      </c>
      <c r="DH23" s="51"/>
      <c r="DI23" s="52"/>
      <c r="DJ23" s="50" t="str">
        <f t="shared" si="3"/>
        <v xml:space="preserve"> </v>
      </c>
    </row>
    <row r="24" spans="1:114" ht="15" thickBot="1">
      <c r="A24" s="18"/>
      <c r="B24" s="106" t="s">
        <v>91</v>
      </c>
      <c r="C24" s="107" t="s">
        <v>55</v>
      </c>
      <c r="D24" s="108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10"/>
      <c r="T24" s="108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10"/>
      <c r="AJ24" s="108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10"/>
      <c r="AZ24" s="108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  <c r="BM24" s="109"/>
      <c r="BN24" s="109"/>
      <c r="BO24" s="110"/>
      <c r="BP24" s="108" t="s">
        <v>56</v>
      </c>
      <c r="BQ24" s="109" t="s">
        <v>56</v>
      </c>
      <c r="BR24" s="109" t="s">
        <v>56</v>
      </c>
      <c r="BS24" s="109" t="s">
        <v>56</v>
      </c>
      <c r="BT24" s="109"/>
      <c r="BU24" s="109"/>
      <c r="BV24" s="109"/>
      <c r="BW24" s="109"/>
      <c r="BX24" s="109"/>
      <c r="BY24" s="109"/>
      <c r="BZ24" s="109"/>
      <c r="CA24" s="109"/>
      <c r="CB24" s="109"/>
      <c r="CC24" s="109"/>
      <c r="CD24" s="109"/>
      <c r="CE24" s="109"/>
      <c r="CF24" s="109"/>
      <c r="CG24" s="110"/>
      <c r="CH24" s="108"/>
      <c r="CI24" s="109"/>
      <c r="CJ24" s="109"/>
      <c r="CK24" s="109"/>
      <c r="CL24" s="109"/>
      <c r="CM24" s="109"/>
      <c r="CN24" s="109"/>
      <c r="CO24" s="109"/>
      <c r="CP24" s="109"/>
      <c r="CQ24" s="109"/>
      <c r="CR24" s="109"/>
      <c r="CS24" s="109"/>
      <c r="CT24" s="109"/>
      <c r="CU24" s="109"/>
      <c r="CV24" s="109"/>
      <c r="CW24" s="110"/>
      <c r="CX24" s="58" t="s">
        <v>109</v>
      </c>
      <c r="CY24" s="59" t="s">
        <v>110</v>
      </c>
      <c r="CZ24" s="111">
        <v>2</v>
      </c>
      <c r="DA24" s="111">
        <v>4</v>
      </c>
      <c r="DB24" s="112"/>
      <c r="DC24" s="113" t="s">
        <v>111</v>
      </c>
      <c r="DD24" s="63" t="str">
        <f t="shared" si="0"/>
        <v>Jumat</v>
      </c>
      <c r="DE24" s="64">
        <f t="shared" si="1"/>
        <v>1</v>
      </c>
      <c r="DF24" s="65" t="s">
        <v>24</v>
      </c>
      <c r="DG24" s="66">
        <f t="shared" si="2"/>
        <v>4</v>
      </c>
      <c r="DH24" s="114"/>
      <c r="DI24" s="114"/>
      <c r="DJ24" s="68" t="str">
        <f t="shared" si="3"/>
        <v>D4 Manufaktur</v>
      </c>
    </row>
    <row r="25" spans="1:114">
      <c r="A25" s="18">
        <v>5</v>
      </c>
      <c r="B25" s="19" t="s">
        <v>112</v>
      </c>
      <c r="C25" s="20" t="s">
        <v>113</v>
      </c>
      <c r="D25" s="21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3"/>
      <c r="T25" s="21" t="s">
        <v>114</v>
      </c>
      <c r="U25" s="22" t="s">
        <v>114</v>
      </c>
      <c r="V25" s="22" t="s">
        <v>114</v>
      </c>
      <c r="W25" s="22" t="s">
        <v>114</v>
      </c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3"/>
      <c r="AJ25" s="21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3"/>
      <c r="AZ25" s="21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3"/>
      <c r="BP25" s="21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3"/>
      <c r="CH25" s="21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3"/>
      <c r="CX25" s="24" t="s">
        <v>115</v>
      </c>
      <c r="CY25" s="25" t="s">
        <v>116</v>
      </c>
      <c r="CZ25" s="26">
        <v>4</v>
      </c>
      <c r="DA25" s="26">
        <v>4</v>
      </c>
      <c r="DB25" s="70"/>
      <c r="DC25" s="28" t="s">
        <v>117</v>
      </c>
      <c r="DD25" s="29" t="str">
        <f t="shared" si="0"/>
        <v>Selasa</v>
      </c>
      <c r="DE25" s="30">
        <f t="shared" si="1"/>
        <v>1</v>
      </c>
      <c r="DF25" s="31" t="s">
        <v>24</v>
      </c>
      <c r="DG25" s="32">
        <f t="shared" si="2"/>
        <v>4</v>
      </c>
      <c r="DH25" s="33">
        <f>SUM(CZ25:CZ29)</f>
        <v>12</v>
      </c>
      <c r="DI25" s="33">
        <f>SUM(DA25:DA29)</f>
        <v>20</v>
      </c>
      <c r="DJ25" s="34" t="str">
        <f t="shared" si="3"/>
        <v>D4 Pembangkit</v>
      </c>
    </row>
    <row r="26" spans="1:114">
      <c r="A26" s="18"/>
      <c r="B26" s="35" t="s">
        <v>112</v>
      </c>
      <c r="C26" s="36" t="s">
        <v>118</v>
      </c>
      <c r="D26" s="37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9"/>
      <c r="T26" s="37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9"/>
      <c r="AJ26" s="37" t="s">
        <v>119</v>
      </c>
      <c r="AK26" s="38" t="s">
        <v>119</v>
      </c>
      <c r="AL26" s="38" t="s">
        <v>119</v>
      </c>
      <c r="AM26" s="38" t="s">
        <v>119</v>
      </c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9"/>
      <c r="AZ26" s="37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9"/>
      <c r="BP26" s="37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9"/>
      <c r="CH26" s="37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9"/>
      <c r="CX26" s="40" t="s">
        <v>120</v>
      </c>
      <c r="CY26" s="41" t="s">
        <v>121</v>
      </c>
      <c r="CZ26" s="42">
        <v>2</v>
      </c>
      <c r="DA26" s="42">
        <v>4</v>
      </c>
      <c r="DB26" s="43"/>
      <c r="DC26" s="44" t="s">
        <v>122</v>
      </c>
      <c r="DD26" s="45" t="str">
        <f t="shared" si="0"/>
        <v>Rabu</v>
      </c>
      <c r="DE26" s="46">
        <f t="shared" si="1"/>
        <v>1</v>
      </c>
      <c r="DF26" s="47" t="s">
        <v>24</v>
      </c>
      <c r="DG26" s="48">
        <f t="shared" si="2"/>
        <v>4</v>
      </c>
      <c r="DH26" s="52"/>
      <c r="DI26" s="52"/>
      <c r="DJ26" s="50" t="str">
        <f t="shared" si="3"/>
        <v>D3 Energi</v>
      </c>
    </row>
    <row r="27" spans="1:114">
      <c r="A27" s="18"/>
      <c r="B27" s="115" t="s">
        <v>112</v>
      </c>
      <c r="C27" s="36" t="s">
        <v>123</v>
      </c>
      <c r="D27" s="37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9"/>
      <c r="T27" s="37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9"/>
      <c r="AJ27" s="37"/>
      <c r="AK27" s="38"/>
      <c r="AL27" s="38"/>
      <c r="AM27" s="38"/>
      <c r="AN27" s="38" t="s">
        <v>124</v>
      </c>
      <c r="AO27" s="38" t="s">
        <v>124</v>
      </c>
      <c r="AP27" s="38" t="s">
        <v>124</v>
      </c>
      <c r="AQ27" s="38" t="s">
        <v>124</v>
      </c>
      <c r="AR27" s="38"/>
      <c r="AS27" s="38"/>
      <c r="AT27" s="38"/>
      <c r="AU27" s="38"/>
      <c r="AV27" s="38"/>
      <c r="AW27" s="38"/>
      <c r="AX27" s="38"/>
      <c r="AY27" s="39"/>
      <c r="AZ27" s="37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9"/>
      <c r="BP27" s="37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9"/>
      <c r="CH27" s="37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9"/>
      <c r="CX27" s="40" t="s">
        <v>120</v>
      </c>
      <c r="CY27" s="41" t="s">
        <v>121</v>
      </c>
      <c r="CZ27" s="42">
        <v>2</v>
      </c>
      <c r="DA27" s="42">
        <v>4</v>
      </c>
      <c r="DB27" s="43"/>
      <c r="DC27" s="44" t="s">
        <v>122</v>
      </c>
      <c r="DD27" s="45" t="str">
        <f t="shared" si="0"/>
        <v>Rabu</v>
      </c>
      <c r="DE27" s="46">
        <f t="shared" si="1"/>
        <v>5</v>
      </c>
      <c r="DF27" s="47" t="s">
        <v>24</v>
      </c>
      <c r="DG27" s="48">
        <f t="shared" si="2"/>
        <v>8</v>
      </c>
      <c r="DH27" s="49"/>
      <c r="DI27" s="49"/>
      <c r="DJ27" s="50" t="str">
        <f t="shared" si="3"/>
        <v>D3 Energi</v>
      </c>
    </row>
    <row r="28" spans="1:114">
      <c r="A28" s="18"/>
      <c r="B28" s="116" t="s">
        <v>112</v>
      </c>
      <c r="C28" s="36" t="s">
        <v>83</v>
      </c>
      <c r="D28" s="37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9"/>
      <c r="T28" s="37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9"/>
      <c r="AJ28" s="37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9"/>
      <c r="AZ28" s="37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9"/>
      <c r="BP28" s="37" t="s">
        <v>84</v>
      </c>
      <c r="BQ28" s="38" t="s">
        <v>84</v>
      </c>
      <c r="BR28" s="38" t="s">
        <v>84</v>
      </c>
      <c r="BS28" s="38" t="s">
        <v>84</v>
      </c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9"/>
      <c r="CH28" s="37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9"/>
      <c r="CX28" s="40" t="s">
        <v>125</v>
      </c>
      <c r="CY28" s="41" t="s">
        <v>126</v>
      </c>
      <c r="CZ28" s="42">
        <v>2</v>
      </c>
      <c r="DA28" s="42">
        <v>4</v>
      </c>
      <c r="DB28" s="71"/>
      <c r="DC28" s="44" t="s">
        <v>127</v>
      </c>
      <c r="DD28" s="45" t="str">
        <f t="shared" si="0"/>
        <v>Jumat</v>
      </c>
      <c r="DE28" s="46">
        <f t="shared" si="1"/>
        <v>1</v>
      </c>
      <c r="DF28" s="47" t="s">
        <v>24</v>
      </c>
      <c r="DG28" s="48">
        <f t="shared" si="2"/>
        <v>4</v>
      </c>
      <c r="DH28" s="51"/>
      <c r="DI28" s="52"/>
      <c r="DJ28" s="50" t="str">
        <f t="shared" si="3"/>
        <v>D3 Energi</v>
      </c>
    </row>
    <row r="29" spans="1:114" ht="15" thickBot="1">
      <c r="A29" s="18"/>
      <c r="B29" s="53" t="s">
        <v>112</v>
      </c>
      <c r="C29" s="54" t="s">
        <v>88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7"/>
      <c r="T29" s="55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7"/>
      <c r="AJ29" s="55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7"/>
      <c r="AZ29" s="55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7"/>
      <c r="BP29" s="55"/>
      <c r="BQ29" s="56"/>
      <c r="BR29" s="56"/>
      <c r="BS29" s="56"/>
      <c r="BT29" s="56"/>
      <c r="BU29" s="56"/>
      <c r="BV29" s="56" t="s">
        <v>89</v>
      </c>
      <c r="BW29" s="56" t="s">
        <v>89</v>
      </c>
      <c r="BX29" s="56" t="s">
        <v>89</v>
      </c>
      <c r="BY29" s="56" t="s">
        <v>89</v>
      </c>
      <c r="BZ29" s="56"/>
      <c r="CA29" s="56"/>
      <c r="CB29" s="56"/>
      <c r="CC29" s="56"/>
      <c r="CD29" s="56"/>
      <c r="CE29" s="56"/>
      <c r="CF29" s="56"/>
      <c r="CG29" s="57"/>
      <c r="CH29" s="55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7"/>
      <c r="CX29" s="58" t="s">
        <v>125</v>
      </c>
      <c r="CY29" s="59" t="s">
        <v>126</v>
      </c>
      <c r="CZ29" s="60">
        <v>2</v>
      </c>
      <c r="DA29" s="60">
        <v>4</v>
      </c>
      <c r="DB29" s="61"/>
      <c r="DC29" s="62" t="s">
        <v>90</v>
      </c>
      <c r="DD29" s="63" t="str">
        <f t="shared" si="0"/>
        <v>Jumat</v>
      </c>
      <c r="DE29" s="64">
        <f t="shared" si="1"/>
        <v>5</v>
      </c>
      <c r="DF29" s="65" t="s">
        <v>24</v>
      </c>
      <c r="DG29" s="66">
        <f t="shared" si="2"/>
        <v>8</v>
      </c>
      <c r="DH29" s="67"/>
      <c r="DI29" s="114"/>
      <c r="DJ29" s="68" t="str">
        <f t="shared" si="3"/>
        <v>D3 Energi</v>
      </c>
    </row>
    <row r="30" spans="1:114">
      <c r="A30" s="18">
        <v>6</v>
      </c>
      <c r="B30" s="117" t="s">
        <v>128</v>
      </c>
      <c r="C30" s="20" t="s">
        <v>68</v>
      </c>
      <c r="D30" s="21" t="s">
        <v>129</v>
      </c>
      <c r="E30" s="22" t="s">
        <v>129</v>
      </c>
      <c r="F30" s="22" t="s">
        <v>129</v>
      </c>
      <c r="G30" s="22" t="s">
        <v>129</v>
      </c>
      <c r="H30" s="22" t="s">
        <v>129</v>
      </c>
      <c r="I30" s="22" t="s">
        <v>129</v>
      </c>
      <c r="J30" s="22" t="s">
        <v>129</v>
      </c>
      <c r="K30" s="22" t="s">
        <v>129</v>
      </c>
      <c r="L30" s="22"/>
      <c r="M30" s="22"/>
      <c r="N30" s="22"/>
      <c r="O30" s="22"/>
      <c r="P30" s="22"/>
      <c r="Q30" s="22"/>
      <c r="R30" s="22"/>
      <c r="S30" s="23"/>
      <c r="T30" s="21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3"/>
      <c r="AJ30" s="21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3"/>
      <c r="AZ30" s="21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3"/>
      <c r="BP30" s="21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3"/>
      <c r="CH30" s="21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3"/>
      <c r="CX30" s="24" t="s">
        <v>130</v>
      </c>
      <c r="CY30" s="25" t="s">
        <v>131</v>
      </c>
      <c r="CZ30" s="26">
        <v>4</v>
      </c>
      <c r="DA30" s="26">
        <v>8</v>
      </c>
      <c r="DB30" s="70" t="s">
        <v>132</v>
      </c>
      <c r="DC30" s="28" t="s">
        <v>133</v>
      </c>
      <c r="DD30" s="29" t="str">
        <f t="shared" si="0"/>
        <v>Senin</v>
      </c>
      <c r="DE30" s="30">
        <f t="shared" si="1"/>
        <v>1</v>
      </c>
      <c r="DF30" s="31" t="s">
        <v>24</v>
      </c>
      <c r="DG30" s="32">
        <f t="shared" si="2"/>
        <v>8</v>
      </c>
      <c r="DH30" s="95">
        <f>SUM(CZ30:CZ33)</f>
        <v>16</v>
      </c>
      <c r="DI30" s="95">
        <f>SUM(DA30:DA33)</f>
        <v>32</v>
      </c>
      <c r="DJ30" s="34" t="str">
        <f t="shared" si="3"/>
        <v>D3 Mesin</v>
      </c>
    </row>
    <row r="31" spans="1:114">
      <c r="A31" s="18"/>
      <c r="B31" s="35" t="s">
        <v>128</v>
      </c>
      <c r="C31" s="36" t="s">
        <v>134</v>
      </c>
      <c r="D31" s="37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9"/>
      <c r="T31" s="37" t="s">
        <v>135</v>
      </c>
      <c r="U31" s="38" t="s">
        <v>135</v>
      </c>
      <c r="V31" s="38" t="s">
        <v>135</v>
      </c>
      <c r="W31" s="38" t="s">
        <v>135</v>
      </c>
      <c r="X31" s="38" t="s">
        <v>135</v>
      </c>
      <c r="Y31" s="38" t="s">
        <v>135</v>
      </c>
      <c r="Z31" s="38" t="s">
        <v>135</v>
      </c>
      <c r="AA31" s="38" t="s">
        <v>135</v>
      </c>
      <c r="AB31" s="38"/>
      <c r="AC31" s="38"/>
      <c r="AD31" s="38"/>
      <c r="AE31" s="38"/>
      <c r="AF31" s="38"/>
      <c r="AG31" s="38"/>
      <c r="AH31" s="38"/>
      <c r="AI31" s="39"/>
      <c r="AJ31" s="37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9"/>
      <c r="AZ31" s="37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9"/>
      <c r="BP31" s="37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9"/>
      <c r="CH31" s="37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9"/>
      <c r="CX31" s="40" t="s">
        <v>130</v>
      </c>
      <c r="CY31" s="41" t="s">
        <v>136</v>
      </c>
      <c r="CZ31" s="42">
        <v>4</v>
      </c>
      <c r="DA31" s="42">
        <v>8</v>
      </c>
      <c r="DB31" s="43" t="s">
        <v>137</v>
      </c>
      <c r="DC31" s="44" t="s">
        <v>133</v>
      </c>
      <c r="DD31" s="45" t="str">
        <f t="shared" si="0"/>
        <v>Selasa</v>
      </c>
      <c r="DE31" s="46">
        <f t="shared" si="1"/>
        <v>1</v>
      </c>
      <c r="DF31" s="47" t="s">
        <v>24</v>
      </c>
      <c r="DG31" s="48">
        <f t="shared" si="2"/>
        <v>8</v>
      </c>
      <c r="DH31" s="51"/>
      <c r="DI31" s="52"/>
      <c r="DJ31" s="50" t="str">
        <f t="shared" si="3"/>
        <v>D3 Mesin</v>
      </c>
    </row>
    <row r="32" spans="1:114">
      <c r="A32" s="18"/>
      <c r="B32" s="35" t="s">
        <v>128</v>
      </c>
      <c r="C32" s="36" t="s">
        <v>50</v>
      </c>
      <c r="D32" s="37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9"/>
      <c r="T32" s="37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9"/>
      <c r="AJ32" s="37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9"/>
      <c r="AZ32" s="37" t="s">
        <v>51</v>
      </c>
      <c r="BA32" s="38" t="s">
        <v>51</v>
      </c>
      <c r="BB32" s="38" t="s">
        <v>51</v>
      </c>
      <c r="BC32" s="38" t="s">
        <v>51</v>
      </c>
      <c r="BD32" s="38" t="s">
        <v>51</v>
      </c>
      <c r="BE32" s="38" t="s">
        <v>51</v>
      </c>
      <c r="BF32" s="38" t="s">
        <v>51</v>
      </c>
      <c r="BG32" s="38" t="s">
        <v>51</v>
      </c>
      <c r="BH32" s="38"/>
      <c r="BI32" s="38"/>
      <c r="BJ32" s="38"/>
      <c r="BK32" s="38"/>
      <c r="BL32" s="38"/>
      <c r="BM32" s="38"/>
      <c r="BN32" s="38"/>
      <c r="BO32" s="39"/>
      <c r="BP32" s="37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9"/>
      <c r="CH32" s="37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9"/>
      <c r="CX32" s="40" t="s">
        <v>138</v>
      </c>
      <c r="CY32" s="41" t="s">
        <v>139</v>
      </c>
      <c r="CZ32" s="42">
        <v>4</v>
      </c>
      <c r="DA32" s="42">
        <v>8</v>
      </c>
      <c r="DB32" s="43" t="s">
        <v>137</v>
      </c>
      <c r="DC32" s="44" t="s">
        <v>133</v>
      </c>
      <c r="DD32" s="45" t="str">
        <f t="shared" si="0"/>
        <v>Kamis</v>
      </c>
      <c r="DE32" s="46">
        <f t="shared" si="1"/>
        <v>1</v>
      </c>
      <c r="DF32" s="47" t="s">
        <v>24</v>
      </c>
      <c r="DG32" s="48">
        <f t="shared" si="2"/>
        <v>8</v>
      </c>
      <c r="DH32" s="51"/>
      <c r="DI32" s="52"/>
      <c r="DJ32" s="50" t="str">
        <f t="shared" si="3"/>
        <v>D4 Manufaktur</v>
      </c>
    </row>
    <row r="33" spans="1:114" ht="15" thickBot="1">
      <c r="A33" s="18"/>
      <c r="B33" s="53" t="s">
        <v>128</v>
      </c>
      <c r="C33" s="54" t="s">
        <v>140</v>
      </c>
      <c r="D33" s="55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7"/>
      <c r="T33" s="55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7"/>
      <c r="AJ33" s="55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7"/>
      <c r="AZ33" s="55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7"/>
      <c r="BP33" s="55" t="s">
        <v>141</v>
      </c>
      <c r="BQ33" s="56" t="s">
        <v>141</v>
      </c>
      <c r="BR33" s="56" t="s">
        <v>141</v>
      </c>
      <c r="BS33" s="56" t="s">
        <v>141</v>
      </c>
      <c r="BT33" s="56"/>
      <c r="BU33" s="56"/>
      <c r="BV33" s="56" t="s">
        <v>142</v>
      </c>
      <c r="BW33" s="56" t="s">
        <v>142</v>
      </c>
      <c r="BX33" s="56" t="s">
        <v>142</v>
      </c>
      <c r="BY33" s="56" t="s">
        <v>142</v>
      </c>
      <c r="BZ33" s="56"/>
      <c r="CA33" s="56"/>
      <c r="CB33" s="56"/>
      <c r="CC33" s="56"/>
      <c r="CD33" s="56"/>
      <c r="CE33" s="56"/>
      <c r="CF33" s="56"/>
      <c r="CG33" s="57"/>
      <c r="CH33" s="55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7"/>
      <c r="CX33" s="58" t="s">
        <v>130</v>
      </c>
      <c r="CY33" s="59" t="s">
        <v>131</v>
      </c>
      <c r="CZ33" s="60">
        <v>4</v>
      </c>
      <c r="DA33" s="60">
        <v>8</v>
      </c>
      <c r="DB33" s="61" t="s">
        <v>132</v>
      </c>
      <c r="DC33" s="62" t="s">
        <v>133</v>
      </c>
      <c r="DD33" s="63" t="str">
        <f t="shared" si="0"/>
        <v>Jumat</v>
      </c>
      <c r="DE33" s="64">
        <f t="shared" si="1"/>
        <v>1</v>
      </c>
      <c r="DF33" s="65" t="s">
        <v>24</v>
      </c>
      <c r="DG33" s="66">
        <f t="shared" si="2"/>
        <v>8</v>
      </c>
      <c r="DH33" s="67"/>
      <c r="DI33" s="114"/>
      <c r="DJ33" s="68" t="str">
        <f t="shared" si="3"/>
        <v>D3 Mesin</v>
      </c>
    </row>
    <row r="34" spans="1:114">
      <c r="A34" s="18">
        <v>7</v>
      </c>
      <c r="B34" s="19" t="s">
        <v>143</v>
      </c>
      <c r="C34" s="20" t="s">
        <v>64</v>
      </c>
      <c r="D34" s="21" t="s">
        <v>65</v>
      </c>
      <c r="E34" s="22" t="s">
        <v>65</v>
      </c>
      <c r="F34" s="22" t="s">
        <v>65</v>
      </c>
      <c r="G34" s="22" t="s">
        <v>65</v>
      </c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3"/>
      <c r="T34" s="21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3"/>
      <c r="AJ34" s="21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3"/>
      <c r="AZ34" s="21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3"/>
      <c r="BP34" s="21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3"/>
      <c r="CH34" s="21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3"/>
      <c r="CX34" s="118" t="s">
        <v>144</v>
      </c>
      <c r="CY34" s="25" t="s">
        <v>145</v>
      </c>
      <c r="CZ34" s="26">
        <v>3</v>
      </c>
      <c r="DA34" s="26">
        <v>4</v>
      </c>
      <c r="DB34" s="70"/>
      <c r="DC34" s="28" t="s">
        <v>146</v>
      </c>
      <c r="DD34" s="29" t="str">
        <f t="shared" si="0"/>
        <v>Senin</v>
      </c>
      <c r="DE34" s="30">
        <f t="shared" si="1"/>
        <v>1</v>
      </c>
      <c r="DF34" s="31" t="s">
        <v>24</v>
      </c>
      <c r="DG34" s="32">
        <f t="shared" si="2"/>
        <v>4</v>
      </c>
      <c r="DH34" s="33">
        <f>SUM(CZ34:CZ38)</f>
        <v>14</v>
      </c>
      <c r="DI34" s="33">
        <f>SUM(DA34:DA38)</f>
        <v>24</v>
      </c>
      <c r="DJ34" s="34" t="str">
        <f t="shared" si="3"/>
        <v>D3 Mesin (Produksi)</v>
      </c>
    </row>
    <row r="35" spans="1:114">
      <c r="A35" s="18"/>
      <c r="B35" s="35" t="s">
        <v>143</v>
      </c>
      <c r="C35" s="36" t="s">
        <v>60</v>
      </c>
      <c r="D35" s="37"/>
      <c r="E35" s="38"/>
      <c r="F35" s="38"/>
      <c r="G35" s="38"/>
      <c r="H35" s="38" t="s">
        <v>61</v>
      </c>
      <c r="I35" s="38" t="s">
        <v>61</v>
      </c>
      <c r="J35" s="38" t="s">
        <v>61</v>
      </c>
      <c r="K35" s="38" t="s">
        <v>61</v>
      </c>
      <c r="L35" s="38"/>
      <c r="M35" s="38"/>
      <c r="N35" s="38"/>
      <c r="O35" s="38"/>
      <c r="P35" s="38"/>
      <c r="Q35" s="38"/>
      <c r="R35" s="38"/>
      <c r="S35" s="39"/>
      <c r="T35" s="37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9"/>
      <c r="AJ35" s="37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9"/>
      <c r="AZ35" s="37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9"/>
      <c r="BP35" s="37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9"/>
      <c r="CH35" s="37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9"/>
      <c r="CX35" s="40" t="s">
        <v>144</v>
      </c>
      <c r="CY35" s="41" t="s">
        <v>145</v>
      </c>
      <c r="CZ35" s="42">
        <v>3</v>
      </c>
      <c r="DA35" s="42">
        <v>4</v>
      </c>
      <c r="DB35" s="43"/>
      <c r="DC35" s="44" t="s">
        <v>146</v>
      </c>
      <c r="DD35" s="45" t="str">
        <f t="shared" si="0"/>
        <v>Senin</v>
      </c>
      <c r="DE35" s="46">
        <f t="shared" si="1"/>
        <v>5</v>
      </c>
      <c r="DF35" s="47" t="s">
        <v>24</v>
      </c>
      <c r="DG35" s="48">
        <f t="shared" si="2"/>
        <v>8</v>
      </c>
      <c r="DH35" s="49"/>
      <c r="DI35" s="49"/>
      <c r="DJ35" s="50" t="str">
        <f t="shared" si="3"/>
        <v>D3 Mesin (Produksi)</v>
      </c>
    </row>
    <row r="36" spans="1:114">
      <c r="A36" s="18"/>
      <c r="B36" s="116" t="s">
        <v>143</v>
      </c>
      <c r="C36" s="36" t="s">
        <v>123</v>
      </c>
      <c r="D36" s="37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9"/>
      <c r="T36" s="37" t="s">
        <v>124</v>
      </c>
      <c r="U36" s="38" t="s">
        <v>124</v>
      </c>
      <c r="V36" s="38" t="s">
        <v>124</v>
      </c>
      <c r="W36" s="38" t="s">
        <v>124</v>
      </c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9"/>
      <c r="AJ36" s="37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9"/>
      <c r="AZ36" s="37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9"/>
      <c r="BP36" s="37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9"/>
      <c r="CH36" s="37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9"/>
      <c r="CX36" s="40" t="s">
        <v>147</v>
      </c>
      <c r="CY36" s="41" t="s">
        <v>148</v>
      </c>
      <c r="CZ36" s="42">
        <v>2</v>
      </c>
      <c r="DA36" s="42">
        <v>4</v>
      </c>
      <c r="DB36" s="43"/>
      <c r="DC36" s="44" t="s">
        <v>149</v>
      </c>
      <c r="DD36" s="45" t="str">
        <f t="shared" si="0"/>
        <v>Selasa</v>
      </c>
      <c r="DE36" s="46">
        <f t="shared" si="1"/>
        <v>1</v>
      </c>
      <c r="DF36" s="47" t="s">
        <v>24</v>
      </c>
      <c r="DG36" s="48">
        <f t="shared" si="2"/>
        <v>4</v>
      </c>
      <c r="DH36" s="49"/>
      <c r="DI36" s="49"/>
      <c r="DJ36" s="50" t="str">
        <f t="shared" si="3"/>
        <v>D3 Energi</v>
      </c>
    </row>
    <row r="37" spans="1:114">
      <c r="A37" s="18"/>
      <c r="B37" s="116" t="s">
        <v>143</v>
      </c>
      <c r="C37" s="36" t="s">
        <v>118</v>
      </c>
      <c r="D37" s="37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9"/>
      <c r="T37" s="37"/>
      <c r="U37" s="38"/>
      <c r="V37" s="38"/>
      <c r="W37" s="38"/>
      <c r="X37" s="38" t="s">
        <v>119</v>
      </c>
      <c r="Y37" s="38" t="s">
        <v>119</v>
      </c>
      <c r="Z37" s="38" t="s">
        <v>119</v>
      </c>
      <c r="AA37" s="38" t="s">
        <v>119</v>
      </c>
      <c r="AB37" s="38"/>
      <c r="AC37" s="38"/>
      <c r="AD37" s="38"/>
      <c r="AE37" s="38"/>
      <c r="AF37" s="38"/>
      <c r="AG37" s="38"/>
      <c r="AH37" s="38"/>
      <c r="AI37" s="39"/>
      <c r="AJ37" s="37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9"/>
      <c r="AZ37" s="37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9"/>
      <c r="BP37" s="37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9"/>
      <c r="CH37" s="37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9"/>
      <c r="CX37" s="40" t="s">
        <v>147</v>
      </c>
      <c r="CY37" s="41" t="s">
        <v>148</v>
      </c>
      <c r="CZ37" s="42">
        <v>2</v>
      </c>
      <c r="DA37" s="42">
        <v>4</v>
      </c>
      <c r="DB37" s="43"/>
      <c r="DC37" s="44" t="s">
        <v>149</v>
      </c>
      <c r="DD37" s="45" t="str">
        <f t="shared" si="0"/>
        <v>Selasa</v>
      </c>
      <c r="DE37" s="46">
        <f t="shared" si="1"/>
        <v>5</v>
      </c>
      <c r="DF37" s="47" t="s">
        <v>24</v>
      </c>
      <c r="DG37" s="48">
        <f t="shared" si="2"/>
        <v>8</v>
      </c>
      <c r="DH37" s="51"/>
      <c r="DI37" s="52"/>
      <c r="DJ37" s="50" t="str">
        <f t="shared" si="3"/>
        <v>D3 Energi</v>
      </c>
    </row>
    <row r="38" spans="1:114" ht="15" thickBot="1">
      <c r="A38" s="18"/>
      <c r="B38" s="119" t="s">
        <v>143</v>
      </c>
      <c r="C38" s="54" t="s">
        <v>113</v>
      </c>
      <c r="D38" s="55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7"/>
      <c r="T38" s="55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7"/>
      <c r="AJ38" s="55" t="s">
        <v>114</v>
      </c>
      <c r="AK38" s="56" t="s">
        <v>114</v>
      </c>
      <c r="AL38" s="56" t="s">
        <v>114</v>
      </c>
      <c r="AM38" s="56" t="s">
        <v>114</v>
      </c>
      <c r="AN38" s="56" t="s">
        <v>114</v>
      </c>
      <c r="AO38" s="56" t="s">
        <v>114</v>
      </c>
      <c r="AP38" s="56" t="s">
        <v>114</v>
      </c>
      <c r="AQ38" s="56" t="s">
        <v>114</v>
      </c>
      <c r="AR38" s="56"/>
      <c r="AS38" s="56"/>
      <c r="AT38" s="56"/>
      <c r="AU38" s="56"/>
      <c r="AV38" s="56"/>
      <c r="AW38" s="56"/>
      <c r="AX38" s="56"/>
      <c r="AY38" s="57"/>
      <c r="AZ38" s="55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7"/>
      <c r="BP38" s="55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7"/>
      <c r="CH38" s="55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7"/>
      <c r="CX38" s="58" t="s">
        <v>150</v>
      </c>
      <c r="CY38" s="59" t="s">
        <v>151</v>
      </c>
      <c r="CZ38" s="60">
        <v>4</v>
      </c>
      <c r="DA38" s="60">
        <v>8</v>
      </c>
      <c r="DB38" s="61"/>
      <c r="DC38" s="62" t="s">
        <v>152</v>
      </c>
      <c r="DD38" s="63" t="str">
        <f t="shared" si="0"/>
        <v>Rabu</v>
      </c>
      <c r="DE38" s="64">
        <f t="shared" si="1"/>
        <v>1</v>
      </c>
      <c r="DF38" s="65" t="s">
        <v>24</v>
      </c>
      <c r="DG38" s="66">
        <f t="shared" si="2"/>
        <v>8</v>
      </c>
      <c r="DH38" s="67"/>
      <c r="DI38" s="114"/>
      <c r="DJ38" s="68" t="str">
        <f t="shared" si="3"/>
        <v>D4 Pembangkit</v>
      </c>
    </row>
    <row r="39" spans="1:114">
      <c r="A39" s="18">
        <v>8</v>
      </c>
      <c r="B39" s="117" t="s">
        <v>153</v>
      </c>
      <c r="C39" s="20" t="s">
        <v>134</v>
      </c>
      <c r="D39" s="21"/>
      <c r="E39" s="22"/>
      <c r="F39" s="22"/>
      <c r="G39" s="22"/>
      <c r="H39" s="22" t="s">
        <v>154</v>
      </c>
      <c r="I39" s="22" t="s">
        <v>154</v>
      </c>
      <c r="J39" s="22" t="s">
        <v>154</v>
      </c>
      <c r="K39" s="22" t="s">
        <v>154</v>
      </c>
      <c r="L39" s="22"/>
      <c r="M39" s="22"/>
      <c r="N39" s="22"/>
      <c r="O39" s="22"/>
      <c r="P39" s="22"/>
      <c r="Q39" s="22"/>
      <c r="R39" s="22"/>
      <c r="S39" s="23"/>
      <c r="T39" s="21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3"/>
      <c r="AJ39" s="21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3"/>
      <c r="AZ39" s="21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3"/>
      <c r="BP39" s="21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3"/>
      <c r="CH39" s="21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3"/>
      <c r="CX39" s="24" t="s">
        <v>155</v>
      </c>
      <c r="CY39" s="25" t="s">
        <v>156</v>
      </c>
      <c r="CZ39" s="26">
        <v>2</v>
      </c>
      <c r="DA39" s="26">
        <v>4</v>
      </c>
      <c r="DB39" s="70"/>
      <c r="DC39" s="28" t="s">
        <v>157</v>
      </c>
      <c r="DD39" s="29" t="str">
        <f t="shared" si="0"/>
        <v>Senin</v>
      </c>
      <c r="DE39" s="30">
        <f t="shared" si="1"/>
        <v>5</v>
      </c>
      <c r="DF39" s="31" t="s">
        <v>24</v>
      </c>
      <c r="DG39" s="32">
        <f t="shared" si="2"/>
        <v>8</v>
      </c>
      <c r="DH39" s="95">
        <f>SUM(CZ39:CZ45)</f>
        <v>15</v>
      </c>
      <c r="DI39" s="33">
        <f>SUM(DA39:DA45)</f>
        <v>30</v>
      </c>
      <c r="DJ39" s="34" t="str">
        <f t="shared" si="3"/>
        <v>D3 Mesin</v>
      </c>
    </row>
    <row r="40" spans="1:114">
      <c r="A40" s="18"/>
      <c r="B40" s="115" t="s">
        <v>153</v>
      </c>
      <c r="C40" s="36" t="s">
        <v>158</v>
      </c>
      <c r="D40" s="37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9"/>
      <c r="T40" s="37" t="s">
        <v>159</v>
      </c>
      <c r="U40" s="38" t="s">
        <v>159</v>
      </c>
      <c r="V40" s="38" t="s">
        <v>159</v>
      </c>
      <c r="W40" s="38" t="s">
        <v>159</v>
      </c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9"/>
      <c r="AJ40" s="37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9"/>
      <c r="AZ40" s="37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9"/>
      <c r="BP40" s="37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9"/>
      <c r="CH40" s="37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9"/>
      <c r="CX40" s="40" t="s">
        <v>155</v>
      </c>
      <c r="CY40" s="41" t="s">
        <v>156</v>
      </c>
      <c r="CZ40" s="42">
        <v>2</v>
      </c>
      <c r="DA40" s="42">
        <v>4</v>
      </c>
      <c r="DB40" s="43"/>
      <c r="DC40" s="44" t="s">
        <v>157</v>
      </c>
      <c r="DD40" s="45" t="str">
        <f t="shared" si="0"/>
        <v>Selasa</v>
      </c>
      <c r="DE40" s="46">
        <f t="shared" si="1"/>
        <v>1</v>
      </c>
      <c r="DF40" s="47" t="s">
        <v>24</v>
      </c>
      <c r="DG40" s="48">
        <f t="shared" si="2"/>
        <v>4</v>
      </c>
      <c r="DH40" s="51"/>
      <c r="DI40" s="52"/>
      <c r="DJ40" s="50" t="str">
        <f t="shared" si="3"/>
        <v>D3 Mesin</v>
      </c>
    </row>
    <row r="41" spans="1:114">
      <c r="A41" s="18"/>
      <c r="B41" s="35" t="s">
        <v>153</v>
      </c>
      <c r="C41" s="36" t="s">
        <v>140</v>
      </c>
      <c r="D41" s="37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9"/>
      <c r="T41" s="37"/>
      <c r="U41" s="38"/>
      <c r="V41" s="38"/>
      <c r="W41" s="38"/>
      <c r="X41" s="38" t="s">
        <v>142</v>
      </c>
      <c r="Y41" s="38" t="s">
        <v>142</v>
      </c>
      <c r="Z41" s="38" t="s">
        <v>142</v>
      </c>
      <c r="AA41" s="38" t="s">
        <v>142</v>
      </c>
      <c r="AB41" s="38"/>
      <c r="AC41" s="38"/>
      <c r="AD41" s="38"/>
      <c r="AE41" s="38"/>
      <c r="AF41" s="38"/>
      <c r="AG41" s="38"/>
      <c r="AH41" s="38"/>
      <c r="AI41" s="39"/>
      <c r="AJ41" s="37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9"/>
      <c r="AZ41" s="37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9"/>
      <c r="BP41" s="37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9"/>
      <c r="CH41" s="37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9"/>
      <c r="CX41" s="40" t="s">
        <v>155</v>
      </c>
      <c r="CY41" s="41" t="s">
        <v>156</v>
      </c>
      <c r="CZ41" s="42">
        <v>2</v>
      </c>
      <c r="DA41" s="42">
        <v>4</v>
      </c>
      <c r="DB41" s="43"/>
      <c r="DC41" s="44" t="s">
        <v>157</v>
      </c>
      <c r="DD41" s="45" t="str">
        <f t="shared" si="0"/>
        <v>Selasa</v>
      </c>
      <c r="DE41" s="46">
        <f t="shared" si="1"/>
        <v>5</v>
      </c>
      <c r="DF41" s="47" t="s">
        <v>24</v>
      </c>
      <c r="DG41" s="48">
        <f t="shared" si="2"/>
        <v>8</v>
      </c>
      <c r="DH41" s="51"/>
      <c r="DI41" s="52"/>
      <c r="DJ41" s="50" t="str">
        <f t="shared" si="3"/>
        <v>D3 Mesin</v>
      </c>
    </row>
    <row r="42" spans="1:114">
      <c r="A42" s="18"/>
      <c r="B42" s="35" t="s">
        <v>153</v>
      </c>
      <c r="C42" s="36" t="s">
        <v>68</v>
      </c>
      <c r="D42" s="37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9"/>
      <c r="T42" s="37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9"/>
      <c r="AJ42" s="37"/>
      <c r="AK42" s="38"/>
      <c r="AL42" s="38"/>
      <c r="AM42" s="38"/>
      <c r="AN42" s="38" t="s">
        <v>69</v>
      </c>
      <c r="AO42" s="38" t="s">
        <v>69</v>
      </c>
      <c r="AP42" s="38" t="s">
        <v>69</v>
      </c>
      <c r="AQ42" s="38" t="s">
        <v>69</v>
      </c>
      <c r="AR42" s="38"/>
      <c r="AS42" s="38"/>
      <c r="AT42" s="38"/>
      <c r="AU42" s="38"/>
      <c r="AV42" s="38"/>
      <c r="AW42" s="38"/>
      <c r="AX42" s="38"/>
      <c r="AY42" s="39"/>
      <c r="AZ42" s="37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9"/>
      <c r="BP42" s="37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9"/>
      <c r="CH42" s="37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9"/>
      <c r="CX42" s="40" t="s">
        <v>155</v>
      </c>
      <c r="CY42" s="41" t="s">
        <v>156</v>
      </c>
      <c r="CZ42" s="42">
        <v>2</v>
      </c>
      <c r="DA42" s="42">
        <v>4</v>
      </c>
      <c r="DB42" s="43"/>
      <c r="DC42" s="44" t="s">
        <v>157</v>
      </c>
      <c r="DD42" s="45" t="str">
        <f t="shared" si="0"/>
        <v>Rabu</v>
      </c>
      <c r="DE42" s="46">
        <f t="shared" si="1"/>
        <v>5</v>
      </c>
      <c r="DF42" s="47" t="s">
        <v>24</v>
      </c>
      <c r="DG42" s="48">
        <f t="shared" si="2"/>
        <v>8</v>
      </c>
      <c r="DH42" s="49"/>
      <c r="DI42" s="49"/>
      <c r="DJ42" s="50" t="str">
        <f t="shared" si="3"/>
        <v>D3 Mesin</v>
      </c>
    </row>
    <row r="43" spans="1:114">
      <c r="A43" s="18"/>
      <c r="B43" s="35" t="s">
        <v>153</v>
      </c>
      <c r="C43" s="36" t="s">
        <v>160</v>
      </c>
      <c r="D43" s="37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9"/>
      <c r="T43" s="37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9"/>
      <c r="AJ43" s="37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9"/>
      <c r="AZ43" s="37" t="s">
        <v>161</v>
      </c>
      <c r="BA43" s="38" t="s">
        <v>161</v>
      </c>
      <c r="BB43" s="38" t="s">
        <v>161</v>
      </c>
      <c r="BC43" s="38" t="s">
        <v>161</v>
      </c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9"/>
      <c r="BP43" s="37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9"/>
      <c r="CH43" s="37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9"/>
      <c r="CX43" s="40" t="s">
        <v>162</v>
      </c>
      <c r="CY43" s="41" t="s">
        <v>163</v>
      </c>
      <c r="CZ43" s="42">
        <v>2</v>
      </c>
      <c r="DA43" s="42">
        <v>4</v>
      </c>
      <c r="DB43" s="43"/>
      <c r="DC43" s="44" t="s">
        <v>157</v>
      </c>
      <c r="DD43" s="45" t="str">
        <f t="shared" si="0"/>
        <v>Kamis</v>
      </c>
      <c r="DE43" s="46">
        <f t="shared" si="1"/>
        <v>1</v>
      </c>
      <c r="DF43" s="47" t="s">
        <v>24</v>
      </c>
      <c r="DG43" s="48">
        <f t="shared" si="2"/>
        <v>4</v>
      </c>
      <c r="DH43" s="51"/>
      <c r="DI43" s="52"/>
      <c r="DJ43" s="50" t="str">
        <f t="shared" si="3"/>
        <v>D3 Energi</v>
      </c>
    </row>
    <row r="44" spans="1:114">
      <c r="A44" s="18"/>
      <c r="B44" s="35" t="s">
        <v>153</v>
      </c>
      <c r="C44" s="36" t="s">
        <v>164</v>
      </c>
      <c r="D44" s="37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9"/>
      <c r="T44" s="37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9"/>
      <c r="AJ44" s="37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9"/>
      <c r="AZ44" s="37"/>
      <c r="BA44" s="38"/>
      <c r="BB44" s="38"/>
      <c r="BC44" s="38"/>
      <c r="BD44" s="38" t="s">
        <v>165</v>
      </c>
      <c r="BE44" s="38" t="s">
        <v>165</v>
      </c>
      <c r="BF44" s="38" t="s">
        <v>165</v>
      </c>
      <c r="BG44" s="38" t="s">
        <v>165</v>
      </c>
      <c r="BH44" s="38"/>
      <c r="BI44" s="38"/>
      <c r="BJ44" s="38"/>
      <c r="BK44" s="38"/>
      <c r="BL44" s="38"/>
      <c r="BM44" s="38"/>
      <c r="BN44" s="38"/>
      <c r="BO44" s="39"/>
      <c r="BP44" s="37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9"/>
      <c r="CH44" s="37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9"/>
      <c r="CX44" s="40" t="s">
        <v>162</v>
      </c>
      <c r="CY44" s="41" t="s">
        <v>163</v>
      </c>
      <c r="CZ44" s="42">
        <v>2</v>
      </c>
      <c r="DA44" s="42">
        <v>4</v>
      </c>
      <c r="DB44" s="43"/>
      <c r="DC44" s="44" t="s">
        <v>157</v>
      </c>
      <c r="DD44" s="45" t="str">
        <f t="shared" si="0"/>
        <v>Kamis</v>
      </c>
      <c r="DE44" s="46">
        <f t="shared" si="1"/>
        <v>5</v>
      </c>
      <c r="DF44" s="47" t="s">
        <v>24</v>
      </c>
      <c r="DG44" s="48">
        <f t="shared" si="2"/>
        <v>8</v>
      </c>
      <c r="DH44" s="51"/>
      <c r="DI44" s="52"/>
      <c r="DJ44" s="50" t="str">
        <f t="shared" si="3"/>
        <v>D3 Energi</v>
      </c>
    </row>
    <row r="45" spans="1:114" ht="15" thickBot="1">
      <c r="A45" s="18"/>
      <c r="B45" s="53" t="s">
        <v>153</v>
      </c>
      <c r="C45" s="54" t="s">
        <v>166</v>
      </c>
      <c r="D45" s="55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7"/>
      <c r="T45" s="55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7"/>
      <c r="AJ45" s="55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7"/>
      <c r="AZ45" s="55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7"/>
      <c r="BP45" s="55"/>
      <c r="BQ45" s="56"/>
      <c r="BR45" s="56"/>
      <c r="BS45" s="56"/>
      <c r="BT45" s="56"/>
      <c r="BU45" s="56"/>
      <c r="BV45" s="56" t="s">
        <v>167</v>
      </c>
      <c r="BW45" s="56" t="s">
        <v>167</v>
      </c>
      <c r="BX45" s="56" t="s">
        <v>167</v>
      </c>
      <c r="BY45" s="56" t="s">
        <v>167</v>
      </c>
      <c r="BZ45" s="56" t="s">
        <v>167</v>
      </c>
      <c r="CA45" s="56" t="s">
        <v>167</v>
      </c>
      <c r="CB45" s="56"/>
      <c r="CC45" s="56"/>
      <c r="CD45" s="56"/>
      <c r="CE45" s="56"/>
      <c r="CF45" s="56"/>
      <c r="CG45" s="57"/>
      <c r="CH45" s="55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7"/>
      <c r="CX45" s="58" t="s">
        <v>168</v>
      </c>
      <c r="CY45" s="59" t="s">
        <v>169</v>
      </c>
      <c r="CZ45" s="60">
        <v>3</v>
      </c>
      <c r="DA45" s="60">
        <v>6</v>
      </c>
      <c r="DB45" s="61"/>
      <c r="DC45" s="62" t="s">
        <v>157</v>
      </c>
      <c r="DD45" s="63" t="str">
        <f t="shared" si="0"/>
        <v>Jumat</v>
      </c>
      <c r="DE45" s="64">
        <f t="shared" si="1"/>
        <v>5</v>
      </c>
      <c r="DF45" s="65" t="s">
        <v>24</v>
      </c>
      <c r="DG45" s="66">
        <f t="shared" si="2"/>
        <v>10</v>
      </c>
      <c r="DH45" s="67"/>
      <c r="DI45" s="114"/>
      <c r="DJ45" s="68" t="str">
        <f t="shared" si="3"/>
        <v xml:space="preserve"> </v>
      </c>
    </row>
    <row r="46" spans="1:114">
      <c r="A46" s="18">
        <v>9</v>
      </c>
      <c r="B46" s="19" t="s">
        <v>170</v>
      </c>
      <c r="C46" s="20" t="s">
        <v>78</v>
      </c>
      <c r="D46" s="21" t="s">
        <v>79</v>
      </c>
      <c r="E46" s="22" t="s">
        <v>79</v>
      </c>
      <c r="F46" s="22" t="s">
        <v>79</v>
      </c>
      <c r="G46" s="22" t="s">
        <v>79</v>
      </c>
      <c r="H46" s="22" t="s">
        <v>79</v>
      </c>
      <c r="I46" s="22" t="s">
        <v>79</v>
      </c>
      <c r="J46" s="22"/>
      <c r="K46" s="22"/>
      <c r="L46" s="22"/>
      <c r="M46" s="22"/>
      <c r="N46" s="22"/>
      <c r="O46" s="22"/>
      <c r="P46" s="22"/>
      <c r="Q46" s="22"/>
      <c r="R46" s="22"/>
      <c r="S46" s="23"/>
      <c r="T46" s="21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3"/>
      <c r="AJ46" s="21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3"/>
      <c r="AZ46" s="21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3"/>
      <c r="BP46" s="21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3"/>
      <c r="CH46" s="21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3"/>
      <c r="CX46" s="24" t="s">
        <v>80</v>
      </c>
      <c r="CY46" s="25" t="s">
        <v>81</v>
      </c>
      <c r="CZ46" s="26">
        <v>3</v>
      </c>
      <c r="DA46" s="26">
        <v>6</v>
      </c>
      <c r="DB46" s="70"/>
      <c r="DC46" s="28" t="s">
        <v>82</v>
      </c>
      <c r="DD46" s="29" t="str">
        <f t="shared" si="0"/>
        <v>Senin</v>
      </c>
      <c r="DE46" s="30">
        <f t="shared" si="1"/>
        <v>1</v>
      </c>
      <c r="DF46" s="31" t="s">
        <v>24</v>
      </c>
      <c r="DG46" s="32">
        <f t="shared" si="2"/>
        <v>6</v>
      </c>
      <c r="DH46" s="95">
        <f>SUM(CZ46:CZ47)</f>
        <v>7</v>
      </c>
      <c r="DI46" s="33">
        <f>SUM(DA46:DA47)</f>
        <v>14</v>
      </c>
      <c r="DJ46" s="34" t="str">
        <f t="shared" si="3"/>
        <v>D4 Pembangkit</v>
      </c>
    </row>
    <row r="47" spans="1:114" ht="15" thickBot="1">
      <c r="A47" s="18"/>
      <c r="B47" s="53" t="s">
        <v>170</v>
      </c>
      <c r="C47" s="54" t="s">
        <v>171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7"/>
      <c r="T47" s="55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7"/>
      <c r="AJ47" s="55" t="s">
        <v>172</v>
      </c>
      <c r="AK47" s="56" t="s">
        <v>172</v>
      </c>
      <c r="AL47" s="56" t="s">
        <v>172</v>
      </c>
      <c r="AM47" s="56" t="s">
        <v>172</v>
      </c>
      <c r="AN47" s="56" t="s">
        <v>172</v>
      </c>
      <c r="AO47" s="56" t="s">
        <v>172</v>
      </c>
      <c r="AP47" s="56" t="s">
        <v>172</v>
      </c>
      <c r="AQ47" s="56" t="s">
        <v>172</v>
      </c>
      <c r="AR47" s="56"/>
      <c r="AS47" s="56"/>
      <c r="AT47" s="56"/>
      <c r="AU47" s="56"/>
      <c r="AV47" s="56"/>
      <c r="AW47" s="56"/>
      <c r="AX47" s="56"/>
      <c r="AY47" s="57"/>
      <c r="AZ47" s="55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7"/>
      <c r="BP47" s="55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7"/>
      <c r="CH47" s="55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7"/>
      <c r="CX47" s="58" t="s">
        <v>173</v>
      </c>
      <c r="CY47" s="59" t="s">
        <v>174</v>
      </c>
      <c r="CZ47" s="60">
        <v>4</v>
      </c>
      <c r="DA47" s="60">
        <v>8</v>
      </c>
      <c r="DB47" s="120"/>
      <c r="DC47" s="62" t="s">
        <v>87</v>
      </c>
      <c r="DD47" s="63" t="str">
        <f t="shared" si="0"/>
        <v>Rabu</v>
      </c>
      <c r="DE47" s="64">
        <f t="shared" si="1"/>
        <v>1</v>
      </c>
      <c r="DF47" s="65" t="s">
        <v>24</v>
      </c>
      <c r="DG47" s="66">
        <f t="shared" si="2"/>
        <v>8</v>
      </c>
      <c r="DH47" s="67"/>
      <c r="DI47" s="114"/>
      <c r="DJ47" s="68" t="str">
        <f t="shared" si="3"/>
        <v>D4 Pembangkit</v>
      </c>
    </row>
    <row r="48" spans="1:114">
      <c r="A48" s="18">
        <v>10</v>
      </c>
      <c r="B48" s="19" t="s">
        <v>175</v>
      </c>
      <c r="C48" s="20" t="s">
        <v>30</v>
      </c>
      <c r="D48" s="21" t="s">
        <v>31</v>
      </c>
      <c r="E48" s="22" t="s">
        <v>31</v>
      </c>
      <c r="F48" s="22" t="s">
        <v>31</v>
      </c>
      <c r="G48" s="22" t="s">
        <v>31</v>
      </c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3"/>
      <c r="T48" s="21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3"/>
      <c r="AJ48" s="21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3"/>
      <c r="AZ48" s="21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3"/>
      <c r="BP48" s="21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3"/>
      <c r="CH48" s="21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3"/>
      <c r="CX48" s="24" t="s">
        <v>176</v>
      </c>
      <c r="CY48" s="25" t="s">
        <v>177</v>
      </c>
      <c r="CZ48" s="26">
        <v>3</v>
      </c>
      <c r="DA48" s="26">
        <v>4</v>
      </c>
      <c r="DB48" s="70"/>
      <c r="DC48" s="28" t="s">
        <v>178</v>
      </c>
      <c r="DD48" s="29" t="str">
        <f t="shared" si="0"/>
        <v>Senin</v>
      </c>
      <c r="DE48" s="30">
        <f t="shared" si="1"/>
        <v>1</v>
      </c>
      <c r="DF48" s="31" t="s">
        <v>24</v>
      </c>
      <c r="DG48" s="32">
        <f t="shared" si="2"/>
        <v>4</v>
      </c>
      <c r="DH48" s="95">
        <f>SUM(CZ48:CZ52)</f>
        <v>18</v>
      </c>
      <c r="DI48" s="33">
        <f>SUM(DA48:DA52)</f>
        <v>32</v>
      </c>
      <c r="DJ48" s="34" t="str">
        <f t="shared" si="3"/>
        <v>D3 Alat Berat</v>
      </c>
    </row>
    <row r="49" spans="1:114">
      <c r="A49" s="18"/>
      <c r="B49" s="35" t="s">
        <v>175</v>
      </c>
      <c r="C49" s="36" t="s">
        <v>25</v>
      </c>
      <c r="D49" s="37"/>
      <c r="E49" s="38"/>
      <c r="F49" s="38"/>
      <c r="G49" s="38"/>
      <c r="H49" s="38" t="s">
        <v>26</v>
      </c>
      <c r="I49" s="38" t="s">
        <v>26</v>
      </c>
      <c r="J49" s="38" t="s">
        <v>26</v>
      </c>
      <c r="K49" s="38" t="s">
        <v>26</v>
      </c>
      <c r="L49" s="38"/>
      <c r="M49" s="38"/>
      <c r="N49" s="38"/>
      <c r="O49" s="38"/>
      <c r="P49" s="38"/>
      <c r="Q49" s="38"/>
      <c r="R49" s="38"/>
      <c r="S49" s="39"/>
      <c r="T49" s="37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9"/>
      <c r="AJ49" s="37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9"/>
      <c r="AZ49" s="37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9"/>
      <c r="BP49" s="37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9"/>
      <c r="CH49" s="37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9"/>
      <c r="CX49" s="40" t="s">
        <v>176</v>
      </c>
      <c r="CY49" s="41" t="s">
        <v>177</v>
      </c>
      <c r="CZ49" s="42">
        <v>3</v>
      </c>
      <c r="DA49" s="42">
        <v>4</v>
      </c>
      <c r="DB49" s="43"/>
      <c r="DC49" s="44" t="s">
        <v>29</v>
      </c>
      <c r="DD49" s="45" t="str">
        <f t="shared" si="0"/>
        <v>Senin</v>
      </c>
      <c r="DE49" s="46">
        <f t="shared" si="1"/>
        <v>5</v>
      </c>
      <c r="DF49" s="47" t="s">
        <v>24</v>
      </c>
      <c r="DG49" s="48">
        <f t="shared" si="2"/>
        <v>8</v>
      </c>
      <c r="DH49" s="51"/>
      <c r="DI49" s="52"/>
      <c r="DJ49" s="50" t="str">
        <f t="shared" si="3"/>
        <v>D3 Alat Berat</v>
      </c>
    </row>
    <row r="50" spans="1:114">
      <c r="A50" s="69"/>
      <c r="B50" s="116" t="s">
        <v>175</v>
      </c>
      <c r="C50" s="36" t="s">
        <v>19</v>
      </c>
      <c r="D50" s="37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9"/>
      <c r="T50" s="37" t="s">
        <v>20</v>
      </c>
      <c r="U50" s="38" t="s">
        <v>20</v>
      </c>
      <c r="V50" s="38" t="s">
        <v>20</v>
      </c>
      <c r="W50" s="38" t="s">
        <v>20</v>
      </c>
      <c r="X50" s="38" t="s">
        <v>20</v>
      </c>
      <c r="Y50" s="38" t="s">
        <v>20</v>
      </c>
      <c r="Z50" s="38" t="s">
        <v>20</v>
      </c>
      <c r="AA50" s="38" t="s">
        <v>20</v>
      </c>
      <c r="AB50" s="38"/>
      <c r="AC50" s="38"/>
      <c r="AD50" s="38"/>
      <c r="AE50" s="38"/>
      <c r="AF50" s="38"/>
      <c r="AG50" s="38"/>
      <c r="AH50" s="38"/>
      <c r="AI50" s="39"/>
      <c r="AJ50" s="37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9"/>
      <c r="AZ50" s="37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9"/>
      <c r="BP50" s="37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9"/>
      <c r="CH50" s="37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9"/>
      <c r="CX50" s="40" t="s">
        <v>179</v>
      </c>
      <c r="CY50" s="41" t="s">
        <v>180</v>
      </c>
      <c r="CZ50" s="42">
        <v>4</v>
      </c>
      <c r="DA50" s="42">
        <v>8</v>
      </c>
      <c r="DB50" s="43"/>
      <c r="DC50" s="44" t="s">
        <v>23</v>
      </c>
      <c r="DD50" s="45" t="str">
        <f t="shared" si="0"/>
        <v>Selasa</v>
      </c>
      <c r="DE50" s="46">
        <f t="shared" si="1"/>
        <v>1</v>
      </c>
      <c r="DF50" s="47" t="s">
        <v>24</v>
      </c>
      <c r="DG50" s="48">
        <f t="shared" si="2"/>
        <v>8</v>
      </c>
      <c r="DH50" s="51"/>
      <c r="DI50" s="52"/>
      <c r="DJ50" s="50" t="str">
        <f t="shared" si="3"/>
        <v>D3 Alat Berat</v>
      </c>
    </row>
    <row r="51" spans="1:114">
      <c r="A51" s="69"/>
      <c r="B51" s="35" t="s">
        <v>175</v>
      </c>
      <c r="C51" s="36" t="s">
        <v>181</v>
      </c>
      <c r="D51" s="37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9"/>
      <c r="T51" s="37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9"/>
      <c r="AJ51" s="37" t="s">
        <v>182</v>
      </c>
      <c r="AK51" s="38" t="s">
        <v>182</v>
      </c>
      <c r="AL51" s="38" t="s">
        <v>182</v>
      </c>
      <c r="AM51" s="38" t="s">
        <v>182</v>
      </c>
      <c r="AN51" s="38" t="s">
        <v>182</v>
      </c>
      <c r="AO51" s="38" t="s">
        <v>182</v>
      </c>
      <c r="AP51" s="38" t="s">
        <v>182</v>
      </c>
      <c r="AQ51" s="38" t="s">
        <v>182</v>
      </c>
      <c r="AR51" s="38"/>
      <c r="AS51" s="38"/>
      <c r="AT51" s="38"/>
      <c r="AU51" s="38"/>
      <c r="AV51" s="38"/>
      <c r="AW51" s="38"/>
      <c r="AX51" s="38"/>
      <c r="AY51" s="39"/>
      <c r="AZ51" s="37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9"/>
      <c r="BP51" s="37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9"/>
      <c r="CH51" s="37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9"/>
      <c r="CX51" s="40" t="s">
        <v>183</v>
      </c>
      <c r="CY51" s="41" t="s">
        <v>184</v>
      </c>
      <c r="CZ51" s="42">
        <v>4</v>
      </c>
      <c r="DA51" s="42">
        <v>8</v>
      </c>
      <c r="DB51" s="43"/>
      <c r="DC51" s="44" t="s">
        <v>185</v>
      </c>
      <c r="DD51" s="45" t="str">
        <f t="shared" si="0"/>
        <v>Rabu</v>
      </c>
      <c r="DE51" s="46">
        <f t="shared" si="1"/>
        <v>1</v>
      </c>
      <c r="DF51" s="47" t="s">
        <v>24</v>
      </c>
      <c r="DG51" s="48">
        <f t="shared" si="2"/>
        <v>8</v>
      </c>
      <c r="DH51" s="51"/>
      <c r="DI51" s="52"/>
      <c r="DJ51" s="50" t="str">
        <f t="shared" si="3"/>
        <v>D3 Mesin (Perawatan)</v>
      </c>
    </row>
    <row r="52" spans="1:114" ht="15" thickBot="1">
      <c r="A52" s="69"/>
      <c r="B52" s="53" t="s">
        <v>175</v>
      </c>
      <c r="C52" s="54" t="s">
        <v>32</v>
      </c>
      <c r="D52" s="55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7"/>
      <c r="T52" s="55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7"/>
      <c r="AJ52" s="55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7"/>
      <c r="AZ52" s="55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7"/>
      <c r="BP52" s="55" t="s">
        <v>33</v>
      </c>
      <c r="BQ52" s="56" t="s">
        <v>33</v>
      </c>
      <c r="BR52" s="56" t="s">
        <v>33</v>
      </c>
      <c r="BS52" s="56" t="s">
        <v>33</v>
      </c>
      <c r="BT52" s="56"/>
      <c r="BU52" s="56"/>
      <c r="BV52" s="56" t="s">
        <v>33</v>
      </c>
      <c r="BW52" s="56" t="s">
        <v>33</v>
      </c>
      <c r="BX52" s="56" t="s">
        <v>33</v>
      </c>
      <c r="BY52" s="56" t="s">
        <v>33</v>
      </c>
      <c r="BZ52" s="56"/>
      <c r="CA52" s="56"/>
      <c r="CB52" s="56"/>
      <c r="CC52" s="56"/>
      <c r="CD52" s="56"/>
      <c r="CE52" s="56"/>
      <c r="CF52" s="56"/>
      <c r="CG52" s="57"/>
      <c r="CH52" s="55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7"/>
      <c r="CX52" s="58" t="s">
        <v>179</v>
      </c>
      <c r="CY52" s="59" t="s">
        <v>180</v>
      </c>
      <c r="CZ52" s="60">
        <v>4</v>
      </c>
      <c r="DA52" s="60">
        <v>8</v>
      </c>
      <c r="DB52" s="61"/>
      <c r="DC52" s="62" t="s">
        <v>34</v>
      </c>
      <c r="DD52" s="63" t="str">
        <f t="shared" si="0"/>
        <v>Jumat</v>
      </c>
      <c r="DE52" s="64">
        <f t="shared" si="1"/>
        <v>1</v>
      </c>
      <c r="DF52" s="65" t="s">
        <v>24</v>
      </c>
      <c r="DG52" s="66">
        <f t="shared" si="2"/>
        <v>8</v>
      </c>
      <c r="DH52" s="67"/>
      <c r="DI52" s="114"/>
      <c r="DJ52" s="68" t="str">
        <f t="shared" si="3"/>
        <v>D3 Alat Berat</v>
      </c>
    </row>
    <row r="53" spans="1:114">
      <c r="A53" s="69">
        <v>11</v>
      </c>
      <c r="B53" s="19" t="s">
        <v>186</v>
      </c>
      <c r="C53" s="20" t="s">
        <v>158</v>
      </c>
      <c r="D53" s="21" t="s">
        <v>159</v>
      </c>
      <c r="E53" s="22" t="s">
        <v>159</v>
      </c>
      <c r="F53" s="22" t="s">
        <v>159</v>
      </c>
      <c r="G53" s="22" t="s">
        <v>159</v>
      </c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3"/>
      <c r="T53" s="21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3"/>
      <c r="AJ53" s="21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3"/>
      <c r="AZ53" s="21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3"/>
      <c r="BP53" s="21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3"/>
      <c r="CH53" s="21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3"/>
      <c r="CX53" s="24" t="s">
        <v>70</v>
      </c>
      <c r="CY53" s="25" t="s">
        <v>71</v>
      </c>
      <c r="CZ53" s="26">
        <v>2</v>
      </c>
      <c r="DA53" s="26">
        <v>4</v>
      </c>
      <c r="DB53" s="70"/>
      <c r="DC53" s="28" t="s">
        <v>187</v>
      </c>
      <c r="DD53" s="29" t="str">
        <f t="shared" si="0"/>
        <v>Senin</v>
      </c>
      <c r="DE53" s="30">
        <f t="shared" si="1"/>
        <v>1</v>
      </c>
      <c r="DF53" s="31" t="s">
        <v>24</v>
      </c>
      <c r="DG53" s="32">
        <f t="shared" si="2"/>
        <v>4</v>
      </c>
      <c r="DH53" s="95">
        <f>SUM(CZ53:CZ58)</f>
        <v>14</v>
      </c>
      <c r="DI53" s="33">
        <f>SUM(DA53:DA58)</f>
        <v>27</v>
      </c>
      <c r="DJ53" s="34" t="str">
        <f t="shared" si="3"/>
        <v>D3 Mesin</v>
      </c>
    </row>
    <row r="54" spans="1:114">
      <c r="A54" s="69"/>
      <c r="B54" s="121" t="s">
        <v>186</v>
      </c>
      <c r="C54" s="36" t="s">
        <v>181</v>
      </c>
      <c r="D54" s="37"/>
      <c r="E54" s="38"/>
      <c r="F54" s="38"/>
      <c r="G54" s="38"/>
      <c r="H54" s="38" t="s">
        <v>182</v>
      </c>
      <c r="I54" s="38" t="s">
        <v>182</v>
      </c>
      <c r="J54" s="38" t="s">
        <v>182</v>
      </c>
      <c r="K54" s="38" t="s">
        <v>182</v>
      </c>
      <c r="L54" s="38"/>
      <c r="M54" s="38"/>
      <c r="N54" s="38"/>
      <c r="O54" s="38"/>
      <c r="P54" s="38"/>
      <c r="Q54" s="38"/>
      <c r="R54" s="38"/>
      <c r="S54" s="39"/>
      <c r="T54" s="37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9"/>
      <c r="AJ54" s="37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9"/>
      <c r="AZ54" s="37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9"/>
      <c r="BP54" s="37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9"/>
      <c r="CH54" s="37"/>
      <c r="CI54" s="38"/>
      <c r="CJ54" s="38"/>
      <c r="CK54" s="38"/>
      <c r="CL54" s="38"/>
      <c r="CM54" s="38"/>
      <c r="CN54" s="38"/>
      <c r="CO54" s="38"/>
      <c r="CP54" s="38"/>
      <c r="CQ54" s="38"/>
      <c r="CR54" s="38"/>
      <c r="CS54" s="38"/>
      <c r="CT54" s="38"/>
      <c r="CU54" s="38"/>
      <c r="CV54" s="38"/>
      <c r="CW54" s="39"/>
      <c r="CX54" s="122" t="s">
        <v>188</v>
      </c>
      <c r="CY54" s="123" t="s">
        <v>189</v>
      </c>
      <c r="CZ54" s="42">
        <v>2</v>
      </c>
      <c r="DA54" s="42">
        <v>4</v>
      </c>
      <c r="DB54" s="42"/>
      <c r="DC54" s="42" t="s">
        <v>122</v>
      </c>
      <c r="DD54" s="43" t="str">
        <f t="shared" si="0"/>
        <v>Senin</v>
      </c>
      <c r="DE54" s="124">
        <f t="shared" si="1"/>
        <v>5</v>
      </c>
      <c r="DF54" s="125" t="s">
        <v>24</v>
      </c>
      <c r="DG54" s="48">
        <f t="shared" si="2"/>
        <v>8</v>
      </c>
      <c r="DH54" s="51"/>
      <c r="DI54" s="52"/>
      <c r="DJ54" s="50" t="str">
        <f t="shared" si="3"/>
        <v>D3 Mesin (Perawatan)</v>
      </c>
    </row>
    <row r="55" spans="1:114">
      <c r="A55" s="69"/>
      <c r="B55" s="121" t="s">
        <v>186</v>
      </c>
      <c r="C55" s="36" t="s">
        <v>105</v>
      </c>
      <c r="D55" s="37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9"/>
      <c r="T55" s="37"/>
      <c r="U55" s="38"/>
      <c r="V55" s="38"/>
      <c r="W55" s="38"/>
      <c r="X55" s="38"/>
      <c r="Y55" s="38"/>
      <c r="Z55" s="38" t="s">
        <v>69</v>
      </c>
      <c r="AA55" s="38" t="s">
        <v>69</v>
      </c>
      <c r="AB55" s="38"/>
      <c r="AC55" s="38"/>
      <c r="AD55" s="38"/>
      <c r="AE55" s="38"/>
      <c r="AF55" s="38"/>
      <c r="AG55" s="38"/>
      <c r="AH55" s="38"/>
      <c r="AI55" s="39"/>
      <c r="AJ55" s="37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9"/>
      <c r="AZ55" s="37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9"/>
      <c r="BP55" s="37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9"/>
      <c r="CH55" s="37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9"/>
      <c r="CX55" s="122" t="s">
        <v>190</v>
      </c>
      <c r="CY55" s="123" t="s">
        <v>191</v>
      </c>
      <c r="CZ55" s="42">
        <v>1</v>
      </c>
      <c r="DA55" s="42">
        <v>2</v>
      </c>
      <c r="DB55" s="42"/>
      <c r="DC55" s="42" t="s">
        <v>95</v>
      </c>
      <c r="DD55" s="43" t="str">
        <f t="shared" si="0"/>
        <v>Selasa</v>
      </c>
      <c r="DE55" s="124">
        <f t="shared" si="1"/>
        <v>7</v>
      </c>
      <c r="DF55" s="125" t="s">
        <v>24</v>
      </c>
      <c r="DG55" s="48">
        <f t="shared" si="2"/>
        <v>8</v>
      </c>
      <c r="DH55" s="51"/>
      <c r="DI55" s="52"/>
      <c r="DJ55" s="50" t="str">
        <f t="shared" si="3"/>
        <v xml:space="preserve"> </v>
      </c>
    </row>
    <row r="56" spans="1:114">
      <c r="A56" s="69"/>
      <c r="B56" s="35" t="s">
        <v>186</v>
      </c>
      <c r="C56" s="36" t="s">
        <v>158</v>
      </c>
      <c r="D56" s="37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9"/>
      <c r="T56" s="37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9"/>
      <c r="AJ56" s="37" t="s">
        <v>192</v>
      </c>
      <c r="AK56" s="38" t="s">
        <v>192</v>
      </c>
      <c r="AL56" s="38" t="s">
        <v>192</v>
      </c>
      <c r="AM56" s="38" t="s">
        <v>192</v>
      </c>
      <c r="AN56" s="38" t="s">
        <v>192</v>
      </c>
      <c r="AO56" s="38" t="s">
        <v>192</v>
      </c>
      <c r="AP56" s="38" t="s">
        <v>192</v>
      </c>
      <c r="AQ56" s="38" t="s">
        <v>192</v>
      </c>
      <c r="AR56" s="38"/>
      <c r="AS56" s="38"/>
      <c r="AT56" s="38"/>
      <c r="AU56" s="38"/>
      <c r="AV56" s="38"/>
      <c r="AW56" s="38"/>
      <c r="AX56" s="38"/>
      <c r="AY56" s="39"/>
      <c r="AZ56" s="37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9"/>
      <c r="BP56" s="37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9"/>
      <c r="CH56" s="37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9"/>
      <c r="CX56" s="40" t="s">
        <v>130</v>
      </c>
      <c r="CY56" s="41" t="s">
        <v>131</v>
      </c>
      <c r="CZ56" s="42">
        <v>4</v>
      </c>
      <c r="DA56" s="42">
        <v>8</v>
      </c>
      <c r="DB56" s="43" t="s">
        <v>132</v>
      </c>
      <c r="DC56" s="44" t="s">
        <v>133</v>
      </c>
      <c r="DD56" s="45" t="str">
        <f t="shared" si="0"/>
        <v>Rabu</v>
      </c>
      <c r="DE56" s="46">
        <f t="shared" si="1"/>
        <v>1</v>
      </c>
      <c r="DF56" s="47" t="s">
        <v>24</v>
      </c>
      <c r="DG56" s="48">
        <f t="shared" si="2"/>
        <v>8</v>
      </c>
      <c r="DH56" s="51"/>
      <c r="DI56" s="52"/>
      <c r="DJ56" s="50" t="str">
        <f t="shared" si="3"/>
        <v>D3 Mesin</v>
      </c>
    </row>
    <row r="57" spans="1:114">
      <c r="A57" s="69"/>
      <c r="B57" s="35" t="s">
        <v>186</v>
      </c>
      <c r="C57" s="36" t="s">
        <v>181</v>
      </c>
      <c r="D57" s="37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9"/>
      <c r="T57" s="37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9"/>
      <c r="AJ57" s="37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9"/>
      <c r="AZ57" s="37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9"/>
      <c r="BP57" s="37"/>
      <c r="BQ57" s="38"/>
      <c r="BR57" s="38"/>
      <c r="BS57" s="38"/>
      <c r="BT57" s="38"/>
      <c r="BU57" s="38"/>
      <c r="BV57" s="38" t="s">
        <v>182</v>
      </c>
      <c r="BW57" s="38" t="s">
        <v>182</v>
      </c>
      <c r="BX57" s="38" t="s">
        <v>182</v>
      </c>
      <c r="BY57" s="38" t="s">
        <v>182</v>
      </c>
      <c r="BZ57" s="38" t="s">
        <v>182</v>
      </c>
      <c r="CA57" s="38" t="s">
        <v>182</v>
      </c>
      <c r="CB57" s="38"/>
      <c r="CC57" s="38"/>
      <c r="CD57" s="38"/>
      <c r="CE57" s="38"/>
      <c r="CF57" s="38"/>
      <c r="CG57" s="39"/>
      <c r="CH57" s="37"/>
      <c r="CI57" s="38"/>
      <c r="CJ57" s="38"/>
      <c r="CK57" s="38"/>
      <c r="CL57" s="38"/>
      <c r="CM57" s="38"/>
      <c r="CN57" s="38"/>
      <c r="CO57" s="38"/>
      <c r="CP57" s="38"/>
      <c r="CQ57" s="38"/>
      <c r="CR57" s="38"/>
      <c r="CS57" s="38"/>
      <c r="CT57" s="38"/>
      <c r="CU57" s="38"/>
      <c r="CV57" s="38"/>
      <c r="CW57" s="39"/>
      <c r="CX57" s="126" t="s">
        <v>193</v>
      </c>
      <c r="CY57" s="41" t="s">
        <v>194</v>
      </c>
      <c r="CZ57" s="42">
        <v>3</v>
      </c>
      <c r="DA57" s="42">
        <v>6</v>
      </c>
      <c r="DB57" s="43"/>
      <c r="DC57" s="44" t="s">
        <v>195</v>
      </c>
      <c r="DD57" s="45" t="str">
        <f t="shared" si="0"/>
        <v>Jumat</v>
      </c>
      <c r="DE57" s="46">
        <f t="shared" si="1"/>
        <v>5</v>
      </c>
      <c r="DF57" s="47" t="s">
        <v>24</v>
      </c>
      <c r="DG57" s="48">
        <f t="shared" si="2"/>
        <v>10</v>
      </c>
      <c r="DH57" s="51"/>
      <c r="DI57" s="52"/>
      <c r="DJ57" s="50" t="str">
        <f t="shared" si="3"/>
        <v>D3 Mesin (Perawatan)</v>
      </c>
    </row>
    <row r="58" spans="1:114" ht="15" thickBot="1">
      <c r="A58" s="69"/>
      <c r="B58" s="53" t="s">
        <v>186</v>
      </c>
      <c r="C58" s="54" t="s">
        <v>196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7"/>
      <c r="T58" s="55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7"/>
      <c r="AJ58" s="55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7"/>
      <c r="AZ58" s="55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7"/>
      <c r="BP58" s="55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7"/>
      <c r="CH58" s="55"/>
      <c r="CI58" s="56"/>
      <c r="CJ58" s="56"/>
      <c r="CK58" s="56"/>
      <c r="CL58" s="56"/>
      <c r="CM58" s="56"/>
      <c r="CN58" s="56"/>
      <c r="CO58" s="56"/>
      <c r="CP58" s="56"/>
      <c r="CQ58" s="56"/>
      <c r="CR58" s="56"/>
      <c r="CS58" s="56"/>
      <c r="CT58" s="56"/>
      <c r="CU58" s="56"/>
      <c r="CV58" s="56"/>
      <c r="CW58" s="57"/>
      <c r="CX58" s="127"/>
      <c r="CY58" s="59" t="s">
        <v>197</v>
      </c>
      <c r="CZ58" s="60">
        <v>2</v>
      </c>
      <c r="DA58" s="60">
        <v>3</v>
      </c>
      <c r="DB58" s="61"/>
      <c r="DC58" s="62" t="s">
        <v>198</v>
      </c>
      <c r="DD58" s="63" t="str">
        <f t="shared" si="0"/>
        <v xml:space="preserve"> </v>
      </c>
      <c r="DE58" s="64">
        <f t="shared" si="1"/>
        <v>0</v>
      </c>
      <c r="DF58" s="65" t="s">
        <v>24</v>
      </c>
      <c r="DG58" s="66">
        <f t="shared" si="2"/>
        <v>0</v>
      </c>
      <c r="DH58" s="67"/>
      <c r="DI58" s="114"/>
      <c r="DJ58" s="68" t="str">
        <f t="shared" si="3"/>
        <v xml:space="preserve"> </v>
      </c>
    </row>
    <row r="59" spans="1:114">
      <c r="A59" s="69">
        <v>12</v>
      </c>
      <c r="B59" s="19" t="s">
        <v>199</v>
      </c>
      <c r="C59" s="20" t="s">
        <v>200</v>
      </c>
      <c r="D59" s="21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3"/>
      <c r="T59" s="21" t="s">
        <v>201</v>
      </c>
      <c r="U59" s="22" t="s">
        <v>201</v>
      </c>
      <c r="V59" s="22" t="s">
        <v>201</v>
      </c>
      <c r="W59" s="22" t="s">
        <v>201</v>
      </c>
      <c r="X59" s="22" t="s">
        <v>201</v>
      </c>
      <c r="Y59" s="22" t="s">
        <v>201</v>
      </c>
      <c r="Z59" s="22" t="s">
        <v>201</v>
      </c>
      <c r="AA59" s="22" t="s">
        <v>201</v>
      </c>
      <c r="AB59" s="22"/>
      <c r="AC59" s="22"/>
      <c r="AD59" s="22"/>
      <c r="AE59" s="22"/>
      <c r="AF59" s="22"/>
      <c r="AG59" s="22"/>
      <c r="AH59" s="22"/>
      <c r="AI59" s="23"/>
      <c r="AJ59" s="21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3"/>
      <c r="AZ59" s="21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3"/>
      <c r="BP59" s="21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3"/>
      <c r="CH59" s="21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3"/>
      <c r="CX59" s="128" t="s">
        <v>75</v>
      </c>
      <c r="CY59" s="25" t="s">
        <v>202</v>
      </c>
      <c r="CZ59" s="26">
        <v>4</v>
      </c>
      <c r="DA59" s="26">
        <v>8</v>
      </c>
      <c r="DB59" s="70" t="s">
        <v>203</v>
      </c>
      <c r="DC59" s="28" t="s">
        <v>48</v>
      </c>
      <c r="DD59" s="29" t="str">
        <f t="shared" si="0"/>
        <v>Selasa</v>
      </c>
      <c r="DE59" s="30">
        <f t="shared" si="1"/>
        <v>1</v>
      </c>
      <c r="DF59" s="31" t="s">
        <v>24</v>
      </c>
      <c r="DG59" s="32">
        <f t="shared" si="2"/>
        <v>8</v>
      </c>
      <c r="DH59" s="95">
        <f>SUM(CZ59:CZ64)</f>
        <v>18</v>
      </c>
      <c r="DI59" s="33">
        <f>SUM(DA59:DA64)</f>
        <v>36</v>
      </c>
      <c r="DJ59" s="34" t="str">
        <f t="shared" si="3"/>
        <v>D3 Mesin (Produksi)</v>
      </c>
    </row>
    <row r="60" spans="1:114">
      <c r="A60" s="69"/>
      <c r="B60" s="35" t="s">
        <v>199</v>
      </c>
      <c r="C60" s="36" t="s">
        <v>204</v>
      </c>
      <c r="D60" s="37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9"/>
      <c r="T60" s="37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9"/>
      <c r="AJ60" s="37" t="s">
        <v>205</v>
      </c>
      <c r="AK60" s="38" t="s">
        <v>205</v>
      </c>
      <c r="AL60" s="38" t="s">
        <v>205</v>
      </c>
      <c r="AM60" s="38" t="s">
        <v>205</v>
      </c>
      <c r="AN60" s="38" t="s">
        <v>205</v>
      </c>
      <c r="AO60" s="38" t="s">
        <v>205</v>
      </c>
      <c r="AP60" s="38" t="s">
        <v>205</v>
      </c>
      <c r="AQ60" s="38" t="s">
        <v>205</v>
      </c>
      <c r="AR60" s="38"/>
      <c r="AS60" s="38"/>
      <c r="AT60" s="38"/>
      <c r="AU60" s="38"/>
      <c r="AV60" s="38"/>
      <c r="AW60" s="38"/>
      <c r="AX60" s="38"/>
      <c r="AY60" s="39"/>
      <c r="AZ60" s="37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9"/>
      <c r="BP60" s="37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9"/>
      <c r="CH60" s="37"/>
      <c r="CI60" s="38"/>
      <c r="CJ60" s="38"/>
      <c r="CK60" s="38"/>
      <c r="CL60" s="38"/>
      <c r="CM60" s="38"/>
      <c r="CN60" s="38"/>
      <c r="CO60" s="38"/>
      <c r="CP60" s="38"/>
      <c r="CQ60" s="38"/>
      <c r="CR60" s="38"/>
      <c r="CS60" s="38"/>
      <c r="CT60" s="38"/>
      <c r="CU60" s="38"/>
      <c r="CV60" s="38"/>
      <c r="CW60" s="39"/>
      <c r="CX60" s="126" t="s">
        <v>75</v>
      </c>
      <c r="CY60" s="41" t="s">
        <v>202</v>
      </c>
      <c r="CZ60" s="42">
        <v>4</v>
      </c>
      <c r="DA60" s="42">
        <v>8</v>
      </c>
      <c r="DB60" s="43" t="s">
        <v>203</v>
      </c>
      <c r="DC60" s="44" t="s">
        <v>48</v>
      </c>
      <c r="DD60" s="45" t="str">
        <f t="shared" si="0"/>
        <v>Rabu</v>
      </c>
      <c r="DE60" s="46">
        <f t="shared" si="1"/>
        <v>1</v>
      </c>
      <c r="DF60" s="47" t="s">
        <v>24</v>
      </c>
      <c r="DG60" s="48">
        <f t="shared" si="2"/>
        <v>8</v>
      </c>
      <c r="DH60" s="51"/>
      <c r="DI60" s="52"/>
      <c r="DJ60" s="50" t="str">
        <f t="shared" si="3"/>
        <v>D3 Mesin (Produksi)</v>
      </c>
    </row>
    <row r="61" spans="1:114">
      <c r="A61" s="69"/>
      <c r="B61" s="35" t="s">
        <v>199</v>
      </c>
      <c r="C61" s="36" t="s">
        <v>64</v>
      </c>
      <c r="D61" s="37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9"/>
      <c r="T61" s="37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9"/>
      <c r="AJ61" s="37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9"/>
      <c r="AZ61" s="37" t="s">
        <v>206</v>
      </c>
      <c r="BA61" s="38" t="s">
        <v>206</v>
      </c>
      <c r="BB61" s="38" t="s">
        <v>206</v>
      </c>
      <c r="BC61" s="38" t="s">
        <v>206</v>
      </c>
      <c r="BD61" s="38" t="s">
        <v>206</v>
      </c>
      <c r="BE61" s="38" t="s">
        <v>206</v>
      </c>
      <c r="BF61" s="38"/>
      <c r="BG61" s="38"/>
      <c r="BH61" s="38"/>
      <c r="BI61" s="38"/>
      <c r="BJ61" s="38"/>
      <c r="BK61" s="38"/>
      <c r="BL61" s="38"/>
      <c r="BM61" s="38"/>
      <c r="BN61" s="38"/>
      <c r="BO61" s="39"/>
      <c r="BP61" s="37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9"/>
      <c r="CH61" s="37"/>
      <c r="CI61" s="38"/>
      <c r="CJ61" s="38"/>
      <c r="CK61" s="38"/>
      <c r="CL61" s="38"/>
      <c r="CM61" s="38"/>
      <c r="CN61" s="38"/>
      <c r="CO61" s="38"/>
      <c r="CP61" s="38"/>
      <c r="CQ61" s="38"/>
      <c r="CR61" s="38"/>
      <c r="CS61" s="38"/>
      <c r="CT61" s="38"/>
      <c r="CU61" s="38"/>
      <c r="CV61" s="38"/>
      <c r="CW61" s="39"/>
      <c r="CX61" s="126" t="s">
        <v>207</v>
      </c>
      <c r="CY61" s="41" t="s">
        <v>208</v>
      </c>
      <c r="CZ61" s="42">
        <v>3</v>
      </c>
      <c r="DA61" s="42">
        <v>6</v>
      </c>
      <c r="DB61" s="43" t="s">
        <v>47</v>
      </c>
      <c r="DC61" s="44" t="s">
        <v>48</v>
      </c>
      <c r="DD61" s="45" t="str">
        <f t="shared" si="0"/>
        <v>Kamis</v>
      </c>
      <c r="DE61" s="46">
        <f t="shared" si="1"/>
        <v>1</v>
      </c>
      <c r="DF61" s="47" t="s">
        <v>24</v>
      </c>
      <c r="DG61" s="48">
        <f t="shared" si="2"/>
        <v>6</v>
      </c>
      <c r="DH61" s="51"/>
      <c r="DI61" s="52"/>
      <c r="DJ61" s="50" t="str">
        <f t="shared" si="3"/>
        <v>D3 Mesin (Produksi)</v>
      </c>
    </row>
    <row r="62" spans="1:114">
      <c r="A62" s="69"/>
      <c r="B62" s="35" t="s">
        <v>199</v>
      </c>
      <c r="C62" s="36" t="s">
        <v>60</v>
      </c>
      <c r="D62" s="37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9"/>
      <c r="T62" s="37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9"/>
      <c r="AJ62" s="37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9"/>
      <c r="AZ62" s="37"/>
      <c r="BA62" s="38"/>
      <c r="BB62" s="38"/>
      <c r="BC62" s="38"/>
      <c r="BD62" s="38"/>
      <c r="BE62" s="38"/>
      <c r="BF62" s="38" t="s">
        <v>209</v>
      </c>
      <c r="BG62" s="38" t="s">
        <v>209</v>
      </c>
      <c r="BH62" s="38" t="s">
        <v>209</v>
      </c>
      <c r="BI62" s="38" t="s">
        <v>209</v>
      </c>
      <c r="BJ62" s="38" t="s">
        <v>209</v>
      </c>
      <c r="BK62" s="38" t="s">
        <v>209</v>
      </c>
      <c r="BL62" s="38"/>
      <c r="BM62" s="38"/>
      <c r="BN62" s="38"/>
      <c r="BO62" s="39"/>
      <c r="BP62" s="37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  <c r="CF62" s="38"/>
      <c r="CG62" s="39"/>
      <c r="CH62" s="37"/>
      <c r="CI62" s="38"/>
      <c r="CJ62" s="38"/>
      <c r="CK62" s="38"/>
      <c r="CL62" s="38"/>
      <c r="CM62" s="38"/>
      <c r="CN62" s="38"/>
      <c r="CO62" s="38"/>
      <c r="CP62" s="38"/>
      <c r="CQ62" s="38"/>
      <c r="CR62" s="38"/>
      <c r="CS62" s="38"/>
      <c r="CT62" s="38"/>
      <c r="CU62" s="38"/>
      <c r="CV62" s="38"/>
      <c r="CW62" s="39"/>
      <c r="CX62" s="126" t="s">
        <v>207</v>
      </c>
      <c r="CY62" s="41" t="s">
        <v>208</v>
      </c>
      <c r="CZ62" s="42">
        <v>3</v>
      </c>
      <c r="DA62" s="42">
        <v>6</v>
      </c>
      <c r="DB62" s="43" t="s">
        <v>47</v>
      </c>
      <c r="DC62" s="44" t="s">
        <v>48</v>
      </c>
      <c r="DD62" s="45" t="str">
        <f t="shared" si="0"/>
        <v>Kamis</v>
      </c>
      <c r="DE62" s="46">
        <f t="shared" si="1"/>
        <v>7</v>
      </c>
      <c r="DF62" s="47" t="s">
        <v>24</v>
      </c>
      <c r="DG62" s="48">
        <f t="shared" si="2"/>
        <v>12</v>
      </c>
      <c r="DH62" s="51"/>
      <c r="DI62" s="52"/>
      <c r="DJ62" s="50" t="str">
        <f t="shared" si="3"/>
        <v>D3 Mesin (Produksi)</v>
      </c>
    </row>
    <row r="63" spans="1:114">
      <c r="A63" s="18"/>
      <c r="B63" s="35" t="s">
        <v>199</v>
      </c>
      <c r="C63" s="36" t="s">
        <v>118</v>
      </c>
      <c r="D63" s="37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9"/>
      <c r="T63" s="37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9"/>
      <c r="AJ63" s="37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9"/>
      <c r="AZ63" s="37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9"/>
      <c r="BP63" s="37" t="s">
        <v>119</v>
      </c>
      <c r="BQ63" s="38" t="s">
        <v>119</v>
      </c>
      <c r="BR63" s="38" t="s">
        <v>119</v>
      </c>
      <c r="BS63" s="38" t="s">
        <v>119</v>
      </c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9"/>
      <c r="CH63" s="37"/>
      <c r="CI63" s="38"/>
      <c r="CJ63" s="38"/>
      <c r="CK63" s="38"/>
      <c r="CL63" s="38"/>
      <c r="CM63" s="38"/>
      <c r="CN63" s="38"/>
      <c r="CO63" s="38"/>
      <c r="CP63" s="38"/>
      <c r="CQ63" s="38"/>
      <c r="CR63" s="38"/>
      <c r="CS63" s="38"/>
      <c r="CT63" s="38"/>
      <c r="CU63" s="38"/>
      <c r="CV63" s="38"/>
      <c r="CW63" s="39"/>
      <c r="CX63" s="126" t="s">
        <v>210</v>
      </c>
      <c r="CY63" s="41" t="s">
        <v>211</v>
      </c>
      <c r="CZ63" s="42">
        <v>2</v>
      </c>
      <c r="DA63" s="42">
        <v>4</v>
      </c>
      <c r="DB63" s="43"/>
      <c r="DC63" s="44" t="s">
        <v>212</v>
      </c>
      <c r="DD63" s="45" t="str">
        <f t="shared" si="0"/>
        <v>Jumat</v>
      </c>
      <c r="DE63" s="46">
        <f t="shared" si="1"/>
        <v>1</v>
      </c>
      <c r="DF63" s="47" t="s">
        <v>24</v>
      </c>
      <c r="DG63" s="48">
        <f t="shared" si="2"/>
        <v>4</v>
      </c>
      <c r="DH63" s="51"/>
      <c r="DI63" s="52"/>
      <c r="DJ63" s="50" t="str">
        <f t="shared" si="3"/>
        <v>D3 Energi</v>
      </c>
    </row>
    <row r="64" spans="1:114" ht="15" thickBot="1">
      <c r="A64" s="18"/>
      <c r="B64" s="53" t="s">
        <v>199</v>
      </c>
      <c r="C64" s="54" t="s">
        <v>123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7"/>
      <c r="T64" s="55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7"/>
      <c r="AJ64" s="55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7"/>
      <c r="AZ64" s="55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7"/>
      <c r="BP64" s="55"/>
      <c r="BQ64" s="56"/>
      <c r="BR64" s="56"/>
      <c r="BS64" s="56"/>
      <c r="BT64" s="56"/>
      <c r="BU64" s="56"/>
      <c r="BV64" s="56" t="s">
        <v>124</v>
      </c>
      <c r="BW64" s="56" t="s">
        <v>124</v>
      </c>
      <c r="BX64" s="56" t="s">
        <v>124</v>
      </c>
      <c r="BY64" s="56" t="s">
        <v>124</v>
      </c>
      <c r="BZ64" s="56"/>
      <c r="CA64" s="56"/>
      <c r="CB64" s="56"/>
      <c r="CC64" s="56"/>
      <c r="CD64" s="56"/>
      <c r="CE64" s="56"/>
      <c r="CF64" s="56"/>
      <c r="CG64" s="57"/>
      <c r="CH64" s="55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7"/>
      <c r="CX64" s="129" t="s">
        <v>210</v>
      </c>
      <c r="CY64" s="59" t="s">
        <v>211</v>
      </c>
      <c r="CZ64" s="60">
        <v>2</v>
      </c>
      <c r="DA64" s="60">
        <v>4</v>
      </c>
      <c r="DB64" s="61"/>
      <c r="DC64" s="62" t="s">
        <v>212</v>
      </c>
      <c r="DD64" s="63" t="str">
        <f t="shared" si="0"/>
        <v>Jumat</v>
      </c>
      <c r="DE64" s="64">
        <f t="shared" si="1"/>
        <v>5</v>
      </c>
      <c r="DF64" s="65" t="s">
        <v>24</v>
      </c>
      <c r="DG64" s="66">
        <f t="shared" si="2"/>
        <v>8</v>
      </c>
      <c r="DH64" s="67"/>
      <c r="DI64" s="114"/>
      <c r="DJ64" s="68" t="str">
        <f t="shared" si="3"/>
        <v>D3 Energi</v>
      </c>
    </row>
    <row r="65" spans="1:114">
      <c r="A65" s="18">
        <v>13</v>
      </c>
      <c r="B65" s="19" t="s">
        <v>213</v>
      </c>
      <c r="C65" s="20" t="s">
        <v>214</v>
      </c>
      <c r="D65" s="21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3"/>
      <c r="T65" s="21" t="s">
        <v>215</v>
      </c>
      <c r="U65" s="22" t="s">
        <v>215</v>
      </c>
      <c r="V65" s="22" t="s">
        <v>215</v>
      </c>
      <c r="W65" s="22" t="s">
        <v>215</v>
      </c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3"/>
      <c r="AJ65" s="21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3"/>
      <c r="AZ65" s="21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3"/>
      <c r="BP65" s="21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3"/>
      <c r="CH65" s="21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3"/>
      <c r="CX65" s="130" t="s">
        <v>216</v>
      </c>
      <c r="CY65" s="25" t="s">
        <v>217</v>
      </c>
      <c r="CZ65" s="26">
        <v>2</v>
      </c>
      <c r="DA65" s="26">
        <v>4</v>
      </c>
      <c r="DB65" s="70"/>
      <c r="DC65" s="28" t="s">
        <v>111</v>
      </c>
      <c r="DD65" s="29" t="str">
        <f t="shared" si="0"/>
        <v>Selasa</v>
      </c>
      <c r="DE65" s="30">
        <f t="shared" si="1"/>
        <v>1</v>
      </c>
      <c r="DF65" s="31" t="s">
        <v>24</v>
      </c>
      <c r="DG65" s="32">
        <f t="shared" si="2"/>
        <v>4</v>
      </c>
      <c r="DH65" s="95">
        <f>SUM(CZ65:CZ70)</f>
        <v>12</v>
      </c>
      <c r="DI65" s="33">
        <f>SUM(DA65:DA70)</f>
        <v>22</v>
      </c>
      <c r="DJ65" s="34" t="str">
        <f t="shared" si="3"/>
        <v>D4 Pembangkit</v>
      </c>
    </row>
    <row r="66" spans="1:114">
      <c r="A66" s="18"/>
      <c r="B66" s="35" t="s">
        <v>213</v>
      </c>
      <c r="C66" s="36" t="s">
        <v>113</v>
      </c>
      <c r="D66" s="37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9"/>
      <c r="T66" s="37"/>
      <c r="U66" s="38"/>
      <c r="V66" s="38"/>
      <c r="W66" s="38"/>
      <c r="X66" s="38" t="s">
        <v>114</v>
      </c>
      <c r="Y66" s="38" t="s">
        <v>114</v>
      </c>
      <c r="Z66" s="38" t="s">
        <v>114</v>
      </c>
      <c r="AA66" s="38" t="s">
        <v>114</v>
      </c>
      <c r="AB66" s="38"/>
      <c r="AC66" s="38"/>
      <c r="AD66" s="38"/>
      <c r="AE66" s="38"/>
      <c r="AF66" s="38"/>
      <c r="AG66" s="38"/>
      <c r="AH66" s="38"/>
      <c r="AI66" s="39"/>
      <c r="AJ66" s="37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9"/>
      <c r="AZ66" s="37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9"/>
      <c r="BP66" s="37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9"/>
      <c r="CH66" s="37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9"/>
      <c r="CX66" s="126" t="s">
        <v>218</v>
      </c>
      <c r="CY66" s="41" t="s">
        <v>219</v>
      </c>
      <c r="CZ66" s="42">
        <v>2</v>
      </c>
      <c r="DA66" s="42">
        <v>4</v>
      </c>
      <c r="DB66" s="43"/>
      <c r="DC66" s="44" t="s">
        <v>117</v>
      </c>
      <c r="DD66" s="45" t="str">
        <f t="shared" si="0"/>
        <v>Selasa</v>
      </c>
      <c r="DE66" s="46">
        <f t="shared" si="1"/>
        <v>5</v>
      </c>
      <c r="DF66" s="47" t="s">
        <v>24</v>
      </c>
      <c r="DG66" s="48">
        <f t="shared" si="2"/>
        <v>8</v>
      </c>
      <c r="DH66" s="51"/>
      <c r="DI66" s="52"/>
      <c r="DJ66" s="50" t="str">
        <f t="shared" si="3"/>
        <v>D4 Pembangkit</v>
      </c>
    </row>
    <row r="67" spans="1:114">
      <c r="A67" s="18"/>
      <c r="B67" s="35" t="s">
        <v>213</v>
      </c>
      <c r="C67" s="36" t="s">
        <v>83</v>
      </c>
      <c r="D67" s="37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9"/>
      <c r="T67" s="37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9"/>
      <c r="AJ67" s="37" t="s">
        <v>84</v>
      </c>
      <c r="AK67" s="38" t="s">
        <v>84</v>
      </c>
      <c r="AL67" s="38" t="s">
        <v>84</v>
      </c>
      <c r="AM67" s="38" t="s">
        <v>84</v>
      </c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9"/>
      <c r="AZ67" s="37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9"/>
      <c r="BP67" s="37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9"/>
      <c r="CH67" s="37"/>
      <c r="CI67" s="38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9"/>
      <c r="CX67" s="126" t="s">
        <v>220</v>
      </c>
      <c r="CY67" s="41" t="s">
        <v>221</v>
      </c>
      <c r="CZ67" s="42">
        <v>2</v>
      </c>
      <c r="DA67" s="42">
        <v>4</v>
      </c>
      <c r="DB67" s="43"/>
      <c r="DC67" s="44" t="s">
        <v>90</v>
      </c>
      <c r="DD67" s="45" t="str">
        <f t="shared" ref="DD67:DD130" si="4">IF(COUNTA(D67:S67)&gt;0,"Senin",IF(COUNTA(T67:AI67)&gt;0,"Selasa",IF(COUNTA(AJ67:AY67)&gt;0,"Rabu",IF(COUNTA(AZ67:BO67)&gt;0,"Kamis",IF(COUNTA(BP67:CG67)&gt;0,"Jumat",IF(COUNTA(CH67:CW67)&gt;0,"Sabtu"," "))))))</f>
        <v>Rabu</v>
      </c>
      <c r="DE67" s="46">
        <f t="shared" ref="DE67:DE130" si="5">IF(COUNTA(D67),1,IF(COUNTA(E67),2,IF(COUNTA(F67),3,IF(COUNTA(G67),4,IF(COUNTA(H67),5,IF(COUNTA(I67),6,IF(COUNTA(J67),7,IF(COUNTA(K67),8,IF(COUNTA(L67),9,IF(COUNTA(M67),10,IF(COUNTA(N67),11,IF(COUNTA(O67),12,IF(COUNTA(P67),13,IF(COUNTA(Q67),14,IF(COUNTA(R67),15,IF(COUNTA(S67),16,IF(COUNTA(T67),1,IF(COUNTA(U67),2,IF(COUNTA(V67),3,IF(COUNTA(W67),4,IF(COUNTA(X67),5,IF(COUNTA(Y67),6,IF(COUNTA(Z67),7,IF(COUNTA(AA67),8,IF(COUNTA(AB67),9,IF(COUNTA(AC67),10,IF(COUNTA(AD67),11,IF(COUNTA(AE67),12,IF(COUNTA(AF67),13,IF(COUNTA(AG67),14,IF(COUNTA(AH67),15,IF(COUNTA(AI67),16,IF(COUNTA(AJ67),1,IF(COUNTA(AK67),2,IF(COUNTA(AL67),3,IF(COUNTA(AM67),4,IF(COUNTA(AN67),5,IF(COUNTA(AO67),6,IF(COUNTA(AP67),7,IF(COUNTA(AQ67),8,IF(COUNTA(AR67),9,IF(COUNTA(AS67),10,IF(COUNTA(AT67),11,IF(COUNTA(AU67),12,IF(COUNTA(AV67),13,IF(COUNTA(AW67),14,IF(COUNTA(AX67),15,IF(COUNTA(AY67),16,IF(COUNTA(AZ67),1,IF(COUNTA(BA67),2,IF(COUNTA(BB67),3,IF(COUNTA(BC67),4,IF(COUNTA(BD67),5,IF(COUNTA(BE67),6,IF(COUNTA(BF67),7,IF(COUNTA(BG67),8,IF(COUNTA(BH67),9,IF(COUNTA(BI67),10,IF(COUNTA(BJ67),11,IF(COUNTA(BK67),12,IF(COUNTA(BL67),13,IF(COUNTA(BM67),14,IF(COUNTA(BN67),15,IF(COUNTA(BO67),16))))))))))))))))))))))))))))))))))))))))))))))))))))))))))))))))+(IF(COUNTA(BP67),1,IF(COUNTA(BQ67),2,IF(COUNTA(BR67),3,IF(COUNTA(BS67),4,IF(COUNTA(BV67),5,IF(COUNTA(BW67),6,IF(COUNTA(BX67),7,IF(COUNTA(BY67),8,IF(COUNTA(BZ67),9,IF(COUNTA(CA67),10,IF(COUNTA(CB67),11,IF(COUNTA(CC67),12,IF(COUNTA(CD67),13,IF(COUNTA(CE67),14,IF(COUNTA(CF67),15,IF(COUNTA(CG67),16,IF(COUNTA(CH67),1,IF(COUNTA(CI67),2,IF(COUNTA(CJ67),3,IF(COUNTA(CK67),4,IF(COUNTA(CL67),5,IF(COUNTA(CM67),6,IF(COUNTA(CN67),7,IF(COUNTA(CO67),8,IF(COUNTA(CP67),9,IF(COUNTA(CQ67),10,IF(COUNTA(CR67),11,IF(COUNTA(CS67),12,IF(COUNTA(CT67),13,IF(COUNTA(CU67),14,IF(COUNTA(CV67),15,IF(COUNTA(CW67),16)))))))))))))))))))))))))))))))))</f>
        <v>1</v>
      </c>
      <c r="DF67" s="47" t="s">
        <v>24</v>
      </c>
      <c r="DG67" s="48">
        <f t="shared" ref="DG67:DG130" si="6">IF(COUNTA(CW67),16,IF(COUNTA(CV67),15,IF(COUNTA(CU67),14,IF(COUNTA(CT67),13,IF(COUNTA(CS67),12,IF(COUNTA(CR67),11,IF(COUNTA(CQ67),10,IF(COUNTA(CP67),9,IF(COUNTA(CO67),8,IF(COUNTA(CN67),7,IF(COUNTA(CM67),6,IF(COUNTA(CL67),5,IF(COUNTA(CK67),4,IF(COUNTA(CJ67),3,IF(COUNTA(CI67),2,IF(COUNTA(CH67),1,IF(COUNTA(CG67),16,IF(COUNTA(CF67),15,IF(COUNTA(CE67),14,IF(COUNTA(CD67),13,IF(COUNTA(CC67),12,IF(COUNTA(CB67),11,IF(COUNTA(CA67),10,IF(COUNTA(BZ67),9,IF(COUNTA(BY67),8,IF(COUNTA(BX67),7,IF(COUNTA(BW67),6,IF(COUNTA(BV67),5,IF(COUNTA(BS67),4,IF(COUNTA(BR67),3,IF(COUNTA(BQ67),2,IF(COUNTA(BP67),1,IF(COUNTA(BO67),16,IF(COUNTA(BN67),15,IF(COUNTA(BM67),14,IF(COUNTA(BL67),13,IF(COUNTA(BK67),12,IF(COUNTA(BJ67),11,IF(COUNTA(BI67),10,IF(COUNTA(BH67),9,IF(COUNTA(BG67),8,IF(COUNTA(BF67),7,IF(COUNTA(BE67),6,IF(COUNTA(BD67),5,IF(COUNTA(BC67),4,IF(COUNTA(BB67),3,IF(COUNTA(BA67),2,IF(COUNTA(AZ67),1,IF(COUNTA(AY67),16,IF(COUNTA(AX67),15,IF(COUNTA(AW67),14,IF(COUNTA(AV67),13,IF(COUNTA(AU67),12,IF(COUNTA(AT67),11,IF(COUNTA(AS67),10,IF(COUNTA(AR67),9,IF(COUNTA(AQ67),8,IF(COUNTA(AP67),7,IF(COUNTA(AO67),6,IF(COUNTA(AN67),5,IF(COUNTA(AM67),4,IF(COUNTA(AL67),3,IF(COUNTA(AK67),2,IF(COUNTA(AJ67),1)))))))))))))))))))))+IF(COUNTA(AI67),16,IF(COUNTA(AH67),15,IF(COUNTA(AG67),14,IF(COUNTA(AF67),13,IF(COUNTA(AE67),12,IF(COUNTA(AD67),11,IF(COUNTA(AC67),10,IF(COUNTA(AB67),9,IF(COUNTA(AA67),8,IF(COUNTA(Z67),7,IF(COUNTA(Y67),6,IF(COUNTA(X67),5,IF(COUNTA(W67),4,IF(COUNTA(V67),3,IF(COUNTA(U67),2,IF(COUNTA(T67),1))))))))))))))))))))))))))))))))))))))))))))))))))))))))))+IF(COUNTA(S67),16,IF(COUNTA(R67),15,IF(COUNTA(Q67),14,IF(COUNTA(P67),13,IF(COUNTA(O67),12,IF(COUNTA(N67),11,IF(COUNTA(M67),10,IF(COUNTA(L67),9,IF(COUNTA(K67),8,IF(COUNTA(J67),7,IF(COUNTA(I67),6,IF(COUNTA(H67),5,IF(COUNTA(G67),4,IF(COUNTA(F67),3,IF(COUNTA(E67),2,IF(COUNTA(D67),1)))))))))))))))))</f>
        <v>4</v>
      </c>
      <c r="DH67" s="52"/>
      <c r="DI67" s="52"/>
      <c r="DJ67" s="50" t="str">
        <f t="shared" ref="DJ67:DJ130" si="7">IF(LEFT(C67,2)="Me","D3 Mesin",IF(LEFT(C67,2)="En","D3 Energi",IF(LEFT(C67,2)="Ab","D3 Alat Berat",IF(LEFT(C67,3)="Man","D4 Manufaktur",IF(LEFT(C67,3)="Pop","D4 Pembangkit",IF(LEFT(C67,4)="Mpro","D3 Mesin (Produksi)",IF(LEFT(C67,4)="Mprn","D3 Mesin (Perancangan)",IF(LEFT(C67,4)="Mprt","D3 Mesin (Perawatan)",IF(LEFT(C67,3)="Z-E","Kls Holcim",IF(LEFT(C67,3)="Z-L","Kls PT BADAK",IF(LEFT(C67,3)="Z-G","Kls GMF",IF(LEFT(C67,3)="Z-M","D4 Man Terusan",IF(LEFT(C67,3)="Z-P","D4 Pembangkit Terusan"," ")))))))))))))</f>
        <v>D3 Energi</v>
      </c>
    </row>
    <row r="68" spans="1:114">
      <c r="A68" s="18"/>
      <c r="B68" s="35" t="s">
        <v>213</v>
      </c>
      <c r="C68" s="36" t="s">
        <v>88</v>
      </c>
      <c r="D68" s="37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9"/>
      <c r="T68" s="37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9"/>
      <c r="AJ68" s="37"/>
      <c r="AK68" s="38"/>
      <c r="AL68" s="38"/>
      <c r="AM68" s="38"/>
      <c r="AN68" s="38" t="s">
        <v>89</v>
      </c>
      <c r="AO68" s="38" t="s">
        <v>89</v>
      </c>
      <c r="AP68" s="38" t="s">
        <v>89</v>
      </c>
      <c r="AQ68" s="38" t="s">
        <v>89</v>
      </c>
      <c r="AR68" s="38"/>
      <c r="AS68" s="38"/>
      <c r="AT68" s="38"/>
      <c r="AU68" s="38"/>
      <c r="AV68" s="38"/>
      <c r="AW68" s="38"/>
      <c r="AX68" s="38"/>
      <c r="AY68" s="39"/>
      <c r="AZ68" s="37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9"/>
      <c r="BP68" s="37"/>
      <c r="BQ68" s="38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9"/>
      <c r="CH68" s="37"/>
      <c r="CI68" s="38"/>
      <c r="CJ68" s="38"/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8"/>
      <c r="CV68" s="38"/>
      <c r="CW68" s="39"/>
      <c r="CX68" s="126" t="s">
        <v>220</v>
      </c>
      <c r="CY68" s="41" t="s">
        <v>221</v>
      </c>
      <c r="CZ68" s="42">
        <v>2</v>
      </c>
      <c r="DA68" s="42">
        <v>4</v>
      </c>
      <c r="DB68" s="43"/>
      <c r="DC68" s="44" t="s">
        <v>127</v>
      </c>
      <c r="DD68" s="45" t="str">
        <f t="shared" si="4"/>
        <v>Rabu</v>
      </c>
      <c r="DE68" s="46">
        <f t="shared" si="5"/>
        <v>5</v>
      </c>
      <c r="DF68" s="47" t="s">
        <v>24</v>
      </c>
      <c r="DG68" s="48">
        <f t="shared" si="6"/>
        <v>8</v>
      </c>
      <c r="DH68" s="49"/>
      <c r="DI68" s="49"/>
      <c r="DJ68" s="50" t="str">
        <f t="shared" si="7"/>
        <v>D3 Energi</v>
      </c>
    </row>
    <row r="69" spans="1:114">
      <c r="A69" s="18"/>
      <c r="B69" s="35" t="s">
        <v>213</v>
      </c>
      <c r="C69" s="36" t="s">
        <v>204</v>
      </c>
      <c r="D69" s="37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9"/>
      <c r="T69" s="37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9"/>
      <c r="AJ69" s="37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9"/>
      <c r="AZ69" s="37" t="s">
        <v>222</v>
      </c>
      <c r="BA69" s="38" t="s">
        <v>222</v>
      </c>
      <c r="BB69" s="38" t="s">
        <v>222</v>
      </c>
      <c r="BC69" s="38" t="s">
        <v>222</v>
      </c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9"/>
      <c r="BP69" s="37"/>
      <c r="BQ69" s="38"/>
      <c r="BR69" s="38"/>
      <c r="BS69" s="38"/>
      <c r="BT69" s="38"/>
      <c r="BU69" s="38"/>
      <c r="BV69" s="38"/>
      <c r="BW69" s="38"/>
      <c r="BX69" s="38"/>
      <c r="BY69" s="38"/>
      <c r="BZ69" s="38"/>
      <c r="CA69" s="38"/>
      <c r="CB69" s="38"/>
      <c r="CC69" s="38"/>
      <c r="CD69" s="38"/>
      <c r="CE69" s="38"/>
      <c r="CF69" s="38"/>
      <c r="CG69" s="39"/>
      <c r="CH69" s="37"/>
      <c r="CI69" s="38"/>
      <c r="CJ69" s="38"/>
      <c r="CK69" s="38"/>
      <c r="CL69" s="38"/>
      <c r="CM69" s="38"/>
      <c r="CN69" s="38"/>
      <c r="CO69" s="38"/>
      <c r="CP69" s="38"/>
      <c r="CQ69" s="38"/>
      <c r="CR69" s="38"/>
      <c r="CS69" s="38"/>
      <c r="CT69" s="38"/>
      <c r="CU69" s="38"/>
      <c r="CV69" s="38"/>
      <c r="CW69" s="39"/>
      <c r="CX69" s="126" t="s">
        <v>223</v>
      </c>
      <c r="CY69" s="41" t="s">
        <v>224</v>
      </c>
      <c r="CZ69" s="42">
        <v>2</v>
      </c>
      <c r="DA69" s="42">
        <v>4</v>
      </c>
      <c r="DB69" s="43"/>
      <c r="DC69" s="44" t="s">
        <v>95</v>
      </c>
      <c r="DD69" s="45" t="str">
        <f t="shared" si="4"/>
        <v>Kamis</v>
      </c>
      <c r="DE69" s="46">
        <f t="shared" si="5"/>
        <v>1</v>
      </c>
      <c r="DF69" s="47" t="s">
        <v>24</v>
      </c>
      <c r="DG69" s="48">
        <f t="shared" si="6"/>
        <v>4</v>
      </c>
      <c r="DH69" s="51"/>
      <c r="DI69" s="52"/>
      <c r="DJ69" s="50" t="str">
        <f t="shared" si="7"/>
        <v>D3 Mesin (Produksi)</v>
      </c>
    </row>
    <row r="70" spans="1:114" ht="15" thickBot="1">
      <c r="A70" s="18"/>
      <c r="B70" s="53" t="s">
        <v>213</v>
      </c>
      <c r="C70" s="54" t="s">
        <v>105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7"/>
      <c r="T70" s="55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7"/>
      <c r="AJ70" s="55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7"/>
      <c r="AZ70" s="55"/>
      <c r="BA70" s="56"/>
      <c r="BB70" s="56"/>
      <c r="BC70" s="56"/>
      <c r="BD70" s="56" t="s">
        <v>69</v>
      </c>
      <c r="BE70" s="56" t="s">
        <v>69</v>
      </c>
      <c r="BF70" s="56"/>
      <c r="BG70" s="56"/>
      <c r="BH70" s="56"/>
      <c r="BI70" s="56"/>
      <c r="BJ70" s="56"/>
      <c r="BK70" s="56"/>
      <c r="BL70" s="56"/>
      <c r="BM70" s="56"/>
      <c r="BN70" s="56"/>
      <c r="BO70" s="57"/>
      <c r="BP70" s="55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7"/>
      <c r="CH70" s="55"/>
      <c r="CI70" s="56"/>
      <c r="CJ70" s="56"/>
      <c r="CK70" s="56"/>
      <c r="CL70" s="56"/>
      <c r="CM70" s="56"/>
      <c r="CN70" s="56"/>
      <c r="CO70" s="56"/>
      <c r="CP70" s="56"/>
      <c r="CQ70" s="56"/>
      <c r="CR70" s="56"/>
      <c r="CS70" s="56"/>
      <c r="CT70" s="56"/>
      <c r="CU70" s="56"/>
      <c r="CV70" s="56"/>
      <c r="CW70" s="57"/>
      <c r="CX70" s="127" t="s">
        <v>225</v>
      </c>
      <c r="CY70" s="59" t="s">
        <v>226</v>
      </c>
      <c r="CZ70" s="60">
        <v>2</v>
      </c>
      <c r="DA70" s="60">
        <v>2</v>
      </c>
      <c r="DB70" s="61"/>
      <c r="DC70" s="62" t="s">
        <v>108</v>
      </c>
      <c r="DD70" s="63" t="str">
        <f t="shared" si="4"/>
        <v>Kamis</v>
      </c>
      <c r="DE70" s="64">
        <f t="shared" si="5"/>
        <v>5</v>
      </c>
      <c r="DF70" s="65" t="s">
        <v>24</v>
      </c>
      <c r="DG70" s="66">
        <f t="shared" si="6"/>
        <v>6</v>
      </c>
      <c r="DH70" s="67"/>
      <c r="DI70" s="114"/>
      <c r="DJ70" s="68" t="str">
        <f t="shared" si="7"/>
        <v xml:space="preserve"> </v>
      </c>
    </row>
    <row r="71" spans="1:114">
      <c r="A71" s="18">
        <v>14</v>
      </c>
      <c r="B71" s="19" t="s">
        <v>227</v>
      </c>
      <c r="C71" s="20" t="s">
        <v>123</v>
      </c>
      <c r="D71" s="21" t="s">
        <v>124</v>
      </c>
      <c r="E71" s="22" t="s">
        <v>124</v>
      </c>
      <c r="F71" s="22" t="s">
        <v>124</v>
      </c>
      <c r="G71" s="22" t="s">
        <v>124</v>
      </c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3"/>
      <c r="T71" s="21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3"/>
      <c r="AJ71" s="21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3"/>
      <c r="AZ71" s="21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3"/>
      <c r="BP71" s="21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3"/>
      <c r="CH71" s="21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3"/>
      <c r="CX71" s="128" t="s">
        <v>228</v>
      </c>
      <c r="CY71" s="25" t="s">
        <v>229</v>
      </c>
      <c r="CZ71" s="26">
        <v>2</v>
      </c>
      <c r="DA71" s="26">
        <v>4</v>
      </c>
      <c r="DB71" s="70"/>
      <c r="DC71" s="28" t="s">
        <v>230</v>
      </c>
      <c r="DD71" s="29" t="str">
        <f t="shared" si="4"/>
        <v>Senin</v>
      </c>
      <c r="DE71" s="30">
        <f t="shared" si="5"/>
        <v>1</v>
      </c>
      <c r="DF71" s="31" t="s">
        <v>24</v>
      </c>
      <c r="DG71" s="32">
        <f t="shared" si="6"/>
        <v>4</v>
      </c>
      <c r="DH71" s="95">
        <f>SUM(CZ71:CZ76)</f>
        <v>14</v>
      </c>
      <c r="DI71" s="33">
        <f>SUM(DA71:DA76)</f>
        <v>27</v>
      </c>
      <c r="DJ71" s="34" t="str">
        <f t="shared" si="7"/>
        <v>D3 Energi</v>
      </c>
    </row>
    <row r="72" spans="1:114">
      <c r="A72" s="18"/>
      <c r="B72" s="121" t="s">
        <v>227</v>
      </c>
      <c r="C72" s="36" t="s">
        <v>118</v>
      </c>
      <c r="D72" s="37"/>
      <c r="E72" s="38"/>
      <c r="F72" s="38"/>
      <c r="G72" s="38"/>
      <c r="H72" s="38" t="s">
        <v>119</v>
      </c>
      <c r="I72" s="38" t="s">
        <v>119</v>
      </c>
      <c r="J72" s="38" t="s">
        <v>119</v>
      </c>
      <c r="K72" s="38" t="s">
        <v>119</v>
      </c>
      <c r="L72" s="38"/>
      <c r="M72" s="38"/>
      <c r="N72" s="38"/>
      <c r="O72" s="38"/>
      <c r="P72" s="38"/>
      <c r="Q72" s="38"/>
      <c r="R72" s="38"/>
      <c r="S72" s="39"/>
      <c r="T72" s="37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9"/>
      <c r="AJ72" s="37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9"/>
      <c r="AZ72" s="37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9"/>
      <c r="BP72" s="37"/>
      <c r="BQ72" s="38"/>
      <c r="BR72" s="38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8"/>
      <c r="CF72" s="38"/>
      <c r="CG72" s="39"/>
      <c r="CH72" s="37"/>
      <c r="CI72" s="38"/>
      <c r="CJ72" s="38"/>
      <c r="CK72" s="38"/>
      <c r="CL72" s="38"/>
      <c r="CM72" s="38"/>
      <c r="CN72" s="38"/>
      <c r="CO72" s="38"/>
      <c r="CP72" s="38"/>
      <c r="CQ72" s="38"/>
      <c r="CR72" s="38"/>
      <c r="CS72" s="38"/>
      <c r="CT72" s="38"/>
      <c r="CU72" s="38"/>
      <c r="CV72" s="38"/>
      <c r="CW72" s="39"/>
      <c r="CX72" s="126" t="s">
        <v>228</v>
      </c>
      <c r="CY72" s="123" t="s">
        <v>229</v>
      </c>
      <c r="CZ72" s="42">
        <v>2</v>
      </c>
      <c r="DA72" s="42">
        <v>4</v>
      </c>
      <c r="DB72" s="43"/>
      <c r="DC72" s="44" t="s">
        <v>230</v>
      </c>
      <c r="DD72" s="45" t="str">
        <f t="shared" si="4"/>
        <v>Senin</v>
      </c>
      <c r="DE72" s="46">
        <f t="shared" si="5"/>
        <v>5</v>
      </c>
      <c r="DF72" s="47" t="s">
        <v>24</v>
      </c>
      <c r="DG72" s="48">
        <f t="shared" si="6"/>
        <v>8</v>
      </c>
      <c r="DH72" s="51"/>
      <c r="DI72" s="52"/>
      <c r="DJ72" s="50" t="str">
        <f t="shared" si="7"/>
        <v>D3 Energi</v>
      </c>
    </row>
    <row r="73" spans="1:114">
      <c r="A73" s="18"/>
      <c r="B73" s="121" t="s">
        <v>227</v>
      </c>
      <c r="C73" s="36" t="s">
        <v>113</v>
      </c>
      <c r="D73" s="37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9"/>
      <c r="T73" s="37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9"/>
      <c r="AJ73" s="37" t="s">
        <v>114</v>
      </c>
      <c r="AK73" s="38" t="s">
        <v>114</v>
      </c>
      <c r="AL73" s="38" t="s">
        <v>114</v>
      </c>
      <c r="AM73" s="38" t="s">
        <v>114</v>
      </c>
      <c r="AN73" s="38" t="s">
        <v>114</v>
      </c>
      <c r="AO73" s="38" t="s">
        <v>114</v>
      </c>
      <c r="AP73" s="38" t="s">
        <v>114</v>
      </c>
      <c r="AQ73" s="38" t="s">
        <v>114</v>
      </c>
      <c r="AR73" s="38"/>
      <c r="AS73" s="38"/>
      <c r="AT73" s="38"/>
      <c r="AU73" s="38"/>
      <c r="AV73" s="38"/>
      <c r="AW73" s="38"/>
      <c r="AX73" s="38"/>
      <c r="AY73" s="39"/>
      <c r="AZ73" s="37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9"/>
      <c r="BP73" s="37"/>
      <c r="BQ73" s="38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9"/>
      <c r="CH73" s="37"/>
      <c r="CI73" s="38"/>
      <c r="CJ73" s="38"/>
      <c r="CK73" s="38"/>
      <c r="CL73" s="38"/>
      <c r="CM73" s="38"/>
      <c r="CN73" s="38"/>
      <c r="CO73" s="38"/>
      <c r="CP73" s="38"/>
      <c r="CQ73" s="38"/>
      <c r="CR73" s="38"/>
      <c r="CS73" s="38"/>
      <c r="CT73" s="38"/>
      <c r="CU73" s="38"/>
      <c r="CV73" s="38"/>
      <c r="CW73" s="39"/>
      <c r="CX73" s="126" t="s">
        <v>150</v>
      </c>
      <c r="CY73" s="123" t="s">
        <v>151</v>
      </c>
      <c r="CZ73" s="42">
        <v>4</v>
      </c>
      <c r="DA73" s="42">
        <v>8</v>
      </c>
      <c r="DB73" s="43"/>
      <c r="DC73" s="44" t="s">
        <v>152</v>
      </c>
      <c r="DD73" s="45" t="str">
        <f t="shared" si="4"/>
        <v>Rabu</v>
      </c>
      <c r="DE73" s="46">
        <f t="shared" si="5"/>
        <v>1</v>
      </c>
      <c r="DF73" s="47" t="s">
        <v>24</v>
      </c>
      <c r="DG73" s="48">
        <f t="shared" si="6"/>
        <v>8</v>
      </c>
      <c r="DH73" s="51"/>
      <c r="DI73" s="52"/>
      <c r="DJ73" s="50" t="str">
        <f t="shared" si="7"/>
        <v>D4 Pembangkit</v>
      </c>
    </row>
    <row r="74" spans="1:114">
      <c r="A74" s="18"/>
      <c r="B74" s="131" t="s">
        <v>227</v>
      </c>
      <c r="C74" s="36" t="s">
        <v>123</v>
      </c>
      <c r="D74" s="37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9"/>
      <c r="T74" s="37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9"/>
      <c r="AJ74" s="37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9"/>
      <c r="AZ74" s="37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9"/>
      <c r="BP74" s="37" t="s">
        <v>124</v>
      </c>
      <c r="BQ74" s="38" t="s">
        <v>124</v>
      </c>
      <c r="BR74" s="38" t="s">
        <v>124</v>
      </c>
      <c r="BS74" s="38" t="s">
        <v>124</v>
      </c>
      <c r="BT74" s="38"/>
      <c r="BU74" s="38"/>
      <c r="BV74" s="38"/>
      <c r="BW74" s="38"/>
      <c r="BX74" s="38"/>
      <c r="BY74" s="38"/>
      <c r="BZ74" s="38"/>
      <c r="CA74" s="38"/>
      <c r="CB74" s="38"/>
      <c r="CC74" s="38"/>
      <c r="CD74" s="38"/>
      <c r="CE74" s="38"/>
      <c r="CF74" s="38"/>
      <c r="CG74" s="39"/>
      <c r="CH74" s="37"/>
      <c r="CI74" s="38"/>
      <c r="CJ74" s="38"/>
      <c r="CK74" s="38"/>
      <c r="CL74" s="38"/>
      <c r="CM74" s="38"/>
      <c r="CN74" s="38"/>
      <c r="CO74" s="38"/>
      <c r="CP74" s="38"/>
      <c r="CQ74" s="38"/>
      <c r="CR74" s="38"/>
      <c r="CS74" s="38"/>
      <c r="CT74" s="38"/>
      <c r="CU74" s="38"/>
      <c r="CV74" s="38"/>
      <c r="CW74" s="39"/>
      <c r="CX74" s="126" t="s">
        <v>231</v>
      </c>
      <c r="CY74" s="41" t="s">
        <v>232</v>
      </c>
      <c r="CZ74" s="42">
        <v>2</v>
      </c>
      <c r="DA74" s="42">
        <v>4</v>
      </c>
      <c r="DB74" s="43"/>
      <c r="DC74" s="44" t="s">
        <v>233</v>
      </c>
      <c r="DD74" s="45" t="str">
        <f t="shared" si="4"/>
        <v>Jumat</v>
      </c>
      <c r="DE74" s="46">
        <f t="shared" si="5"/>
        <v>1</v>
      </c>
      <c r="DF74" s="47" t="s">
        <v>24</v>
      </c>
      <c r="DG74" s="48">
        <f t="shared" si="6"/>
        <v>4</v>
      </c>
      <c r="DH74" s="51"/>
      <c r="DI74" s="52"/>
      <c r="DJ74" s="50" t="str">
        <f t="shared" si="7"/>
        <v>D3 Energi</v>
      </c>
    </row>
    <row r="75" spans="1:114">
      <c r="A75" s="69"/>
      <c r="B75" s="131" t="s">
        <v>227</v>
      </c>
      <c r="C75" s="36" t="s">
        <v>118</v>
      </c>
      <c r="D75" s="37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9"/>
      <c r="T75" s="37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9"/>
      <c r="AJ75" s="37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9"/>
      <c r="AZ75" s="37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9"/>
      <c r="BP75" s="37"/>
      <c r="BQ75" s="38"/>
      <c r="BR75" s="38"/>
      <c r="BS75" s="38"/>
      <c r="BT75" s="38"/>
      <c r="BU75" s="38"/>
      <c r="BV75" s="38" t="s">
        <v>119</v>
      </c>
      <c r="BW75" s="38" t="s">
        <v>119</v>
      </c>
      <c r="BX75" s="38" t="s">
        <v>119</v>
      </c>
      <c r="BY75" s="38" t="s">
        <v>119</v>
      </c>
      <c r="BZ75" s="38"/>
      <c r="CA75" s="38"/>
      <c r="CB75" s="38"/>
      <c r="CC75" s="38"/>
      <c r="CD75" s="38"/>
      <c r="CE75" s="38"/>
      <c r="CF75" s="38"/>
      <c r="CG75" s="39"/>
      <c r="CH75" s="37"/>
      <c r="CI75" s="38"/>
      <c r="CJ75" s="38"/>
      <c r="CK75" s="38"/>
      <c r="CL75" s="38"/>
      <c r="CM75" s="38"/>
      <c r="CN75" s="38"/>
      <c r="CO75" s="38"/>
      <c r="CP75" s="38"/>
      <c r="CQ75" s="38"/>
      <c r="CR75" s="38"/>
      <c r="CS75" s="38"/>
      <c r="CT75" s="38"/>
      <c r="CU75" s="38"/>
      <c r="CV75" s="38"/>
      <c r="CW75" s="39"/>
      <c r="CX75" s="126" t="s">
        <v>231</v>
      </c>
      <c r="CY75" s="41" t="s">
        <v>232</v>
      </c>
      <c r="CZ75" s="42">
        <v>2</v>
      </c>
      <c r="DA75" s="42">
        <v>4</v>
      </c>
      <c r="DB75" s="43"/>
      <c r="DC75" s="44" t="s">
        <v>233</v>
      </c>
      <c r="DD75" s="45" t="str">
        <f t="shared" si="4"/>
        <v>Jumat</v>
      </c>
      <c r="DE75" s="46">
        <f t="shared" si="5"/>
        <v>5</v>
      </c>
      <c r="DF75" s="47" t="s">
        <v>24</v>
      </c>
      <c r="DG75" s="48">
        <f t="shared" si="6"/>
        <v>8</v>
      </c>
      <c r="DH75" s="51"/>
      <c r="DI75" s="52"/>
      <c r="DJ75" s="50" t="str">
        <f t="shared" si="7"/>
        <v>D3 Energi</v>
      </c>
    </row>
    <row r="76" spans="1:114" ht="15" thickBot="1">
      <c r="A76" s="18"/>
      <c r="B76" s="53" t="s">
        <v>227</v>
      </c>
      <c r="C76" s="54" t="s">
        <v>234</v>
      </c>
      <c r="D76" s="55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7"/>
      <c r="T76" s="55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7"/>
      <c r="AJ76" s="55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7"/>
      <c r="AZ76" s="55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7"/>
      <c r="BP76" s="55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7"/>
      <c r="CH76" s="55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  <c r="CU76" s="56"/>
      <c r="CV76" s="56"/>
      <c r="CW76" s="57"/>
      <c r="CX76" s="127"/>
      <c r="CY76" s="59" t="s">
        <v>235</v>
      </c>
      <c r="CZ76" s="60">
        <v>2</v>
      </c>
      <c r="DA76" s="60">
        <v>3</v>
      </c>
      <c r="DB76" s="61"/>
      <c r="DC76" s="62" t="s">
        <v>198</v>
      </c>
      <c r="DD76" s="63" t="str">
        <f t="shared" si="4"/>
        <v xml:space="preserve"> </v>
      </c>
      <c r="DE76" s="64">
        <f t="shared" si="5"/>
        <v>0</v>
      </c>
      <c r="DF76" s="65" t="s">
        <v>24</v>
      </c>
      <c r="DG76" s="66">
        <f t="shared" si="6"/>
        <v>0</v>
      </c>
      <c r="DH76" s="67"/>
      <c r="DI76" s="114"/>
      <c r="DJ76" s="68" t="str">
        <f t="shared" si="7"/>
        <v xml:space="preserve"> </v>
      </c>
    </row>
    <row r="77" spans="1:114">
      <c r="A77" s="69">
        <v>15</v>
      </c>
      <c r="B77" s="19" t="s">
        <v>236</v>
      </c>
      <c r="C77" s="20" t="s">
        <v>123</v>
      </c>
      <c r="D77" s="21" t="s">
        <v>124</v>
      </c>
      <c r="E77" s="22" t="s">
        <v>124</v>
      </c>
      <c r="F77" s="22" t="s">
        <v>124</v>
      </c>
      <c r="G77" s="22" t="s">
        <v>124</v>
      </c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3"/>
      <c r="T77" s="21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3"/>
      <c r="AJ77" s="21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3"/>
      <c r="AZ77" s="21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3"/>
      <c r="BP77" s="21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3"/>
      <c r="CH77" s="21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3"/>
      <c r="CX77" s="128" t="s">
        <v>228</v>
      </c>
      <c r="CY77" s="25" t="s">
        <v>229</v>
      </c>
      <c r="CZ77" s="26">
        <v>2</v>
      </c>
      <c r="DA77" s="26">
        <v>4</v>
      </c>
      <c r="DB77" s="70"/>
      <c r="DC77" s="28" t="s">
        <v>230</v>
      </c>
      <c r="DD77" s="29" t="str">
        <f t="shared" si="4"/>
        <v>Senin</v>
      </c>
      <c r="DE77" s="30">
        <f t="shared" si="5"/>
        <v>1</v>
      </c>
      <c r="DF77" s="31" t="s">
        <v>24</v>
      </c>
      <c r="DG77" s="32">
        <f t="shared" si="6"/>
        <v>4</v>
      </c>
      <c r="DH77" s="33">
        <f>SUM(CZ77:CZ82)</f>
        <v>12</v>
      </c>
      <c r="DI77" s="33">
        <f>SUM(DA77:DA82)</f>
        <v>24</v>
      </c>
      <c r="DJ77" s="34" t="str">
        <f t="shared" si="7"/>
        <v>D3 Energi</v>
      </c>
    </row>
    <row r="78" spans="1:114">
      <c r="A78" s="18"/>
      <c r="B78" s="35" t="s">
        <v>236</v>
      </c>
      <c r="C78" s="36" t="s">
        <v>118</v>
      </c>
      <c r="D78" s="37"/>
      <c r="E78" s="38"/>
      <c r="F78" s="38"/>
      <c r="G78" s="38"/>
      <c r="H78" s="38" t="s">
        <v>119</v>
      </c>
      <c r="I78" s="38" t="s">
        <v>119</v>
      </c>
      <c r="J78" s="38" t="s">
        <v>119</v>
      </c>
      <c r="K78" s="38" t="s">
        <v>119</v>
      </c>
      <c r="L78" s="38"/>
      <c r="M78" s="38"/>
      <c r="N78" s="38"/>
      <c r="O78" s="38"/>
      <c r="P78" s="38"/>
      <c r="Q78" s="38"/>
      <c r="R78" s="38"/>
      <c r="S78" s="39"/>
      <c r="T78" s="37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9"/>
      <c r="AJ78" s="37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9"/>
      <c r="AZ78" s="37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9"/>
      <c r="BP78" s="132"/>
      <c r="BQ78" s="38"/>
      <c r="BR78" s="38"/>
      <c r="BS78" s="38"/>
      <c r="BT78" s="38"/>
      <c r="BU78" s="38"/>
      <c r="BV78" s="38"/>
      <c r="BW78" s="38"/>
      <c r="BX78" s="38"/>
      <c r="BY78" s="38"/>
      <c r="BZ78" s="38"/>
      <c r="CA78" s="38"/>
      <c r="CB78" s="38"/>
      <c r="CC78" s="38"/>
      <c r="CD78" s="38"/>
      <c r="CE78" s="38"/>
      <c r="CF78" s="38"/>
      <c r="CG78" s="39"/>
      <c r="CH78" s="37"/>
      <c r="CI78" s="38"/>
      <c r="CJ78" s="38"/>
      <c r="CK78" s="38"/>
      <c r="CL78" s="38"/>
      <c r="CM78" s="38"/>
      <c r="CN78" s="38"/>
      <c r="CO78" s="38"/>
      <c r="CP78" s="38"/>
      <c r="CQ78" s="38"/>
      <c r="CR78" s="38"/>
      <c r="CS78" s="38"/>
      <c r="CT78" s="38"/>
      <c r="CU78" s="38"/>
      <c r="CV78" s="38"/>
      <c r="CW78" s="39"/>
      <c r="CX78" s="126" t="s">
        <v>228</v>
      </c>
      <c r="CY78" s="41" t="s">
        <v>229</v>
      </c>
      <c r="CZ78" s="42">
        <v>2</v>
      </c>
      <c r="DA78" s="42">
        <v>4</v>
      </c>
      <c r="DB78" s="43"/>
      <c r="DC78" s="44" t="s">
        <v>230</v>
      </c>
      <c r="DD78" s="45" t="str">
        <f t="shared" si="4"/>
        <v>Senin</v>
      </c>
      <c r="DE78" s="46">
        <f t="shared" si="5"/>
        <v>5</v>
      </c>
      <c r="DF78" s="47" t="s">
        <v>24</v>
      </c>
      <c r="DG78" s="48">
        <f t="shared" si="6"/>
        <v>8</v>
      </c>
      <c r="DH78" s="51"/>
      <c r="DI78" s="49"/>
      <c r="DJ78" s="50" t="str">
        <f t="shared" si="7"/>
        <v>D3 Energi</v>
      </c>
    </row>
    <row r="79" spans="1:114">
      <c r="A79" s="69"/>
      <c r="B79" s="35" t="s">
        <v>236</v>
      </c>
      <c r="C79" s="36" t="s">
        <v>123</v>
      </c>
      <c r="D79" s="37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9"/>
      <c r="T79" s="37" t="s">
        <v>124</v>
      </c>
      <c r="U79" s="38" t="s">
        <v>124</v>
      </c>
      <c r="V79" s="38" t="s">
        <v>124</v>
      </c>
      <c r="W79" s="38" t="s">
        <v>124</v>
      </c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9"/>
      <c r="AJ79" s="37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9"/>
      <c r="AZ79" s="37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9"/>
      <c r="BP79" s="37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38"/>
      <c r="CD79" s="38"/>
      <c r="CE79" s="38"/>
      <c r="CF79" s="38"/>
      <c r="CG79" s="39"/>
      <c r="CH79" s="37"/>
      <c r="CI79" s="38"/>
      <c r="CJ79" s="38"/>
      <c r="CK79" s="38"/>
      <c r="CL79" s="38"/>
      <c r="CM79" s="38"/>
      <c r="CN79" s="38"/>
      <c r="CO79" s="38"/>
      <c r="CP79" s="38"/>
      <c r="CQ79" s="38"/>
      <c r="CR79" s="38"/>
      <c r="CS79" s="38"/>
      <c r="CT79" s="38"/>
      <c r="CU79" s="38"/>
      <c r="CV79" s="38"/>
      <c r="CW79" s="39"/>
      <c r="CX79" s="126" t="s">
        <v>147</v>
      </c>
      <c r="CY79" s="41" t="s">
        <v>148</v>
      </c>
      <c r="CZ79" s="42">
        <v>2</v>
      </c>
      <c r="DA79" s="42">
        <v>4</v>
      </c>
      <c r="DB79" s="43"/>
      <c r="DC79" s="44" t="s">
        <v>149</v>
      </c>
      <c r="DD79" s="45" t="str">
        <f t="shared" si="4"/>
        <v>Selasa</v>
      </c>
      <c r="DE79" s="46">
        <f t="shared" si="5"/>
        <v>1</v>
      </c>
      <c r="DF79" s="47" t="s">
        <v>24</v>
      </c>
      <c r="DG79" s="48">
        <f t="shared" si="6"/>
        <v>4</v>
      </c>
      <c r="DH79" s="51"/>
      <c r="DI79" s="49"/>
      <c r="DJ79" s="50" t="str">
        <f t="shared" si="7"/>
        <v>D3 Energi</v>
      </c>
    </row>
    <row r="80" spans="1:114">
      <c r="A80" s="18"/>
      <c r="B80" s="35" t="s">
        <v>236</v>
      </c>
      <c r="C80" s="36" t="s">
        <v>118</v>
      </c>
      <c r="D80" s="37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9"/>
      <c r="T80" s="37"/>
      <c r="U80" s="38"/>
      <c r="V80" s="38"/>
      <c r="W80" s="38"/>
      <c r="X80" s="38" t="s">
        <v>119</v>
      </c>
      <c r="Y80" s="38" t="s">
        <v>119</v>
      </c>
      <c r="Z80" s="38" t="s">
        <v>119</v>
      </c>
      <c r="AA80" s="38" t="s">
        <v>119</v>
      </c>
      <c r="AB80" s="38"/>
      <c r="AC80" s="38"/>
      <c r="AD80" s="38"/>
      <c r="AE80" s="38"/>
      <c r="AF80" s="38"/>
      <c r="AG80" s="38"/>
      <c r="AH80" s="38"/>
      <c r="AI80" s="39"/>
      <c r="AJ80" s="37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9"/>
      <c r="AZ80" s="37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9"/>
      <c r="BP80" s="37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38"/>
      <c r="CD80" s="38"/>
      <c r="CE80" s="38"/>
      <c r="CF80" s="38"/>
      <c r="CG80" s="39"/>
      <c r="CH80" s="37"/>
      <c r="CI80" s="38"/>
      <c r="CJ80" s="38"/>
      <c r="CK80" s="38"/>
      <c r="CL80" s="38"/>
      <c r="CM80" s="38"/>
      <c r="CN80" s="38"/>
      <c r="CO80" s="38"/>
      <c r="CP80" s="38"/>
      <c r="CQ80" s="38"/>
      <c r="CR80" s="38"/>
      <c r="CS80" s="38"/>
      <c r="CT80" s="38"/>
      <c r="CU80" s="38"/>
      <c r="CV80" s="38"/>
      <c r="CW80" s="39"/>
      <c r="CX80" s="126" t="s">
        <v>147</v>
      </c>
      <c r="CY80" s="41" t="s">
        <v>148</v>
      </c>
      <c r="CZ80" s="42">
        <v>2</v>
      </c>
      <c r="DA80" s="42">
        <v>4</v>
      </c>
      <c r="DB80" s="43"/>
      <c r="DC80" s="44" t="s">
        <v>149</v>
      </c>
      <c r="DD80" s="45" t="str">
        <f t="shared" si="4"/>
        <v>Selasa</v>
      </c>
      <c r="DE80" s="46">
        <f t="shared" si="5"/>
        <v>5</v>
      </c>
      <c r="DF80" s="47" t="s">
        <v>24</v>
      </c>
      <c r="DG80" s="48">
        <f t="shared" si="6"/>
        <v>8</v>
      </c>
      <c r="DH80" s="51"/>
      <c r="DI80" s="52"/>
      <c r="DJ80" s="50" t="str">
        <f t="shared" si="7"/>
        <v>D3 Energi</v>
      </c>
    </row>
    <row r="81" spans="1:114">
      <c r="A81" s="69"/>
      <c r="B81" s="35" t="s">
        <v>236</v>
      </c>
      <c r="C81" s="36" t="s">
        <v>88</v>
      </c>
      <c r="D81" s="37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9"/>
      <c r="T81" s="37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9"/>
      <c r="AJ81" s="37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9"/>
      <c r="AZ81" s="37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9"/>
      <c r="BP81" s="37" t="s">
        <v>89</v>
      </c>
      <c r="BQ81" s="38" t="s">
        <v>89</v>
      </c>
      <c r="BR81" s="38" t="s">
        <v>89</v>
      </c>
      <c r="BS81" s="38" t="s">
        <v>89</v>
      </c>
      <c r="BT81" s="38"/>
      <c r="BU81" s="38"/>
      <c r="BV81" s="38"/>
      <c r="BW81" s="38"/>
      <c r="BX81" s="38"/>
      <c r="BY81" s="38"/>
      <c r="BZ81" s="38"/>
      <c r="CA81" s="38"/>
      <c r="CB81" s="38"/>
      <c r="CC81" s="38"/>
      <c r="CD81" s="38"/>
      <c r="CE81" s="38"/>
      <c r="CF81" s="38"/>
      <c r="CG81" s="39"/>
      <c r="CH81" s="37"/>
      <c r="CI81" s="38"/>
      <c r="CJ81" s="38"/>
      <c r="CK81" s="38"/>
      <c r="CL81" s="38"/>
      <c r="CM81" s="38"/>
      <c r="CN81" s="38"/>
      <c r="CO81" s="38"/>
      <c r="CP81" s="38"/>
      <c r="CQ81" s="38"/>
      <c r="CR81" s="38"/>
      <c r="CS81" s="38"/>
      <c r="CT81" s="38"/>
      <c r="CU81" s="38"/>
      <c r="CV81" s="38"/>
      <c r="CW81" s="39"/>
      <c r="CX81" s="126" t="s">
        <v>237</v>
      </c>
      <c r="CY81" s="41" t="s">
        <v>238</v>
      </c>
      <c r="CZ81" s="42">
        <v>2</v>
      </c>
      <c r="DA81" s="42">
        <v>4</v>
      </c>
      <c r="DB81" s="43"/>
      <c r="DC81" s="44" t="s">
        <v>90</v>
      </c>
      <c r="DD81" s="45" t="str">
        <f t="shared" si="4"/>
        <v>Jumat</v>
      </c>
      <c r="DE81" s="46">
        <f t="shared" si="5"/>
        <v>1</v>
      </c>
      <c r="DF81" s="47" t="s">
        <v>24</v>
      </c>
      <c r="DG81" s="48">
        <f t="shared" si="6"/>
        <v>4</v>
      </c>
      <c r="DH81" s="51"/>
      <c r="DI81" s="52"/>
      <c r="DJ81" s="50" t="str">
        <f t="shared" si="7"/>
        <v>D3 Energi</v>
      </c>
    </row>
    <row r="82" spans="1:114" ht="15" thickBot="1">
      <c r="A82" s="18"/>
      <c r="B82" s="53" t="s">
        <v>236</v>
      </c>
      <c r="C82" s="54" t="s">
        <v>83</v>
      </c>
      <c r="D82" s="55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7"/>
      <c r="T82" s="55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7"/>
      <c r="AJ82" s="55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7"/>
      <c r="AZ82" s="55"/>
      <c r="BA82" s="56"/>
      <c r="BB82" s="56"/>
      <c r="BC82" s="56"/>
      <c r="BD82" s="56"/>
      <c r="BE82" s="56"/>
      <c r="BF82" s="56"/>
      <c r="BG82" s="56"/>
      <c r="BH82" s="56"/>
      <c r="BI82" s="56"/>
      <c r="BJ82" s="56"/>
      <c r="BK82" s="56"/>
      <c r="BL82" s="56"/>
      <c r="BM82" s="56"/>
      <c r="BN82" s="56"/>
      <c r="BO82" s="57"/>
      <c r="BP82" s="55"/>
      <c r="BQ82" s="56"/>
      <c r="BR82" s="56"/>
      <c r="BS82" s="56"/>
      <c r="BT82" s="56"/>
      <c r="BU82" s="56"/>
      <c r="BV82" s="56" t="s">
        <v>84</v>
      </c>
      <c r="BW82" s="56" t="s">
        <v>84</v>
      </c>
      <c r="BX82" s="56" t="s">
        <v>84</v>
      </c>
      <c r="BY82" s="56" t="s">
        <v>84</v>
      </c>
      <c r="BZ82" s="56"/>
      <c r="CA82" s="56"/>
      <c r="CB82" s="56"/>
      <c r="CC82" s="56"/>
      <c r="CD82" s="56"/>
      <c r="CE82" s="56"/>
      <c r="CF82" s="56"/>
      <c r="CG82" s="57"/>
      <c r="CH82" s="55"/>
      <c r="CI82" s="56"/>
      <c r="CJ82" s="56"/>
      <c r="CK82" s="56"/>
      <c r="CL82" s="56"/>
      <c r="CM82" s="56"/>
      <c r="CN82" s="56"/>
      <c r="CO82" s="56"/>
      <c r="CP82" s="56"/>
      <c r="CQ82" s="56"/>
      <c r="CR82" s="56"/>
      <c r="CS82" s="56"/>
      <c r="CT82" s="56"/>
      <c r="CU82" s="56"/>
      <c r="CV82" s="56"/>
      <c r="CW82" s="57"/>
      <c r="CX82" s="127" t="s">
        <v>237</v>
      </c>
      <c r="CY82" s="59" t="s">
        <v>238</v>
      </c>
      <c r="CZ82" s="60">
        <v>2</v>
      </c>
      <c r="DA82" s="60">
        <v>4</v>
      </c>
      <c r="DB82" s="61"/>
      <c r="DC82" s="62" t="s">
        <v>127</v>
      </c>
      <c r="DD82" s="63" t="str">
        <f t="shared" si="4"/>
        <v>Jumat</v>
      </c>
      <c r="DE82" s="64">
        <f t="shared" si="5"/>
        <v>5</v>
      </c>
      <c r="DF82" s="65" t="s">
        <v>24</v>
      </c>
      <c r="DG82" s="66">
        <f t="shared" si="6"/>
        <v>8</v>
      </c>
      <c r="DH82" s="67"/>
      <c r="DI82" s="114"/>
      <c r="DJ82" s="68" t="str">
        <f t="shared" si="7"/>
        <v>D3 Energi</v>
      </c>
    </row>
    <row r="83" spans="1:114">
      <c r="A83" s="69">
        <v>16</v>
      </c>
      <c r="B83" s="19" t="s">
        <v>239</v>
      </c>
      <c r="C83" s="20" t="s">
        <v>204</v>
      </c>
      <c r="D83" s="21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3"/>
      <c r="T83" s="2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3"/>
      <c r="AJ83" s="21" t="s">
        <v>205</v>
      </c>
      <c r="AK83" s="22" t="s">
        <v>205</v>
      </c>
      <c r="AL83" s="22" t="s">
        <v>205</v>
      </c>
      <c r="AM83" s="22" t="s">
        <v>205</v>
      </c>
      <c r="AN83" s="22" t="s">
        <v>205</v>
      </c>
      <c r="AO83" s="22" t="s">
        <v>205</v>
      </c>
      <c r="AP83" s="22" t="s">
        <v>205</v>
      </c>
      <c r="AQ83" s="22" t="s">
        <v>205</v>
      </c>
      <c r="AR83" s="22"/>
      <c r="AS83" s="22"/>
      <c r="AT83" s="22"/>
      <c r="AU83" s="22"/>
      <c r="AV83" s="22"/>
      <c r="AW83" s="22"/>
      <c r="AX83" s="22"/>
      <c r="AY83" s="23"/>
      <c r="AZ83" s="21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3"/>
      <c r="BP83" s="21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3"/>
      <c r="CH83" s="21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3"/>
      <c r="CX83" s="128" t="s">
        <v>75</v>
      </c>
      <c r="CY83" s="25" t="s">
        <v>240</v>
      </c>
      <c r="CZ83" s="26">
        <v>4</v>
      </c>
      <c r="DA83" s="26">
        <v>8</v>
      </c>
      <c r="DB83" s="70" t="s">
        <v>47</v>
      </c>
      <c r="DC83" s="28" t="s">
        <v>48</v>
      </c>
      <c r="DD83" s="29" t="str">
        <f t="shared" si="4"/>
        <v>Rabu</v>
      </c>
      <c r="DE83" s="30">
        <f t="shared" si="5"/>
        <v>1</v>
      </c>
      <c r="DF83" s="31" t="s">
        <v>24</v>
      </c>
      <c r="DG83" s="32">
        <f t="shared" si="6"/>
        <v>8</v>
      </c>
      <c r="DH83" s="95">
        <f>SUM(CZ83:CZ87)</f>
        <v>16</v>
      </c>
      <c r="DI83" s="33">
        <f>SUM(DA83:DA87)</f>
        <v>32</v>
      </c>
      <c r="DJ83" s="34" t="str">
        <f t="shared" si="7"/>
        <v>D3 Mesin (Produksi)</v>
      </c>
    </row>
    <row r="84" spans="1:114">
      <c r="A84" s="18"/>
      <c r="B84" s="35" t="s">
        <v>239</v>
      </c>
      <c r="C84" s="36" t="s">
        <v>64</v>
      </c>
      <c r="D84" s="37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9"/>
      <c r="T84" s="37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9"/>
      <c r="AJ84" s="37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9"/>
      <c r="AZ84" s="37" t="s">
        <v>65</v>
      </c>
      <c r="BA84" s="38" t="s">
        <v>65</v>
      </c>
      <c r="BB84" s="38" t="s">
        <v>65</v>
      </c>
      <c r="BC84" s="38" t="s">
        <v>65</v>
      </c>
      <c r="BD84" s="38" t="s">
        <v>65</v>
      </c>
      <c r="BE84" s="38" t="s">
        <v>65</v>
      </c>
      <c r="BF84" s="38"/>
      <c r="BG84" s="38"/>
      <c r="BH84" s="38"/>
      <c r="BI84" s="38"/>
      <c r="BJ84" s="38"/>
      <c r="BK84" s="38"/>
      <c r="BL84" s="38"/>
      <c r="BM84" s="38"/>
      <c r="BN84" s="38"/>
      <c r="BO84" s="39"/>
      <c r="BP84" s="37"/>
      <c r="BQ84" s="38"/>
      <c r="BR84" s="38"/>
      <c r="BS84" s="38"/>
      <c r="BT84" s="38"/>
      <c r="BU84" s="38"/>
      <c r="BV84" s="38"/>
      <c r="BW84" s="38"/>
      <c r="BX84" s="38"/>
      <c r="BY84" s="38"/>
      <c r="BZ84" s="38"/>
      <c r="CA84" s="38"/>
      <c r="CB84" s="38"/>
      <c r="CC84" s="38"/>
      <c r="CD84" s="38"/>
      <c r="CE84" s="38"/>
      <c r="CF84" s="38"/>
      <c r="CG84" s="39"/>
      <c r="CH84" s="37"/>
      <c r="CI84" s="38"/>
      <c r="CJ84" s="38"/>
      <c r="CK84" s="38"/>
      <c r="CL84" s="38"/>
      <c r="CM84" s="38"/>
      <c r="CN84" s="38"/>
      <c r="CO84" s="38"/>
      <c r="CP84" s="38"/>
      <c r="CQ84" s="38"/>
      <c r="CR84" s="38"/>
      <c r="CS84" s="38"/>
      <c r="CT84" s="38"/>
      <c r="CU84" s="38"/>
      <c r="CV84" s="38"/>
      <c r="CW84" s="39"/>
      <c r="CX84" s="126" t="s">
        <v>207</v>
      </c>
      <c r="CY84" s="41" t="s">
        <v>241</v>
      </c>
      <c r="CZ84" s="42">
        <v>3</v>
      </c>
      <c r="DA84" s="42">
        <v>6</v>
      </c>
      <c r="DB84" s="43" t="s">
        <v>203</v>
      </c>
      <c r="DC84" s="44" t="s">
        <v>48</v>
      </c>
      <c r="DD84" s="45" t="str">
        <f t="shared" si="4"/>
        <v>Kamis</v>
      </c>
      <c r="DE84" s="46">
        <f t="shared" si="5"/>
        <v>1</v>
      </c>
      <c r="DF84" s="47" t="s">
        <v>24</v>
      </c>
      <c r="DG84" s="48">
        <f t="shared" si="6"/>
        <v>6</v>
      </c>
      <c r="DH84" s="51"/>
      <c r="DI84" s="52"/>
      <c r="DJ84" s="50" t="str">
        <f t="shared" si="7"/>
        <v>D3 Mesin (Produksi)</v>
      </c>
    </row>
    <row r="85" spans="1:114">
      <c r="A85" s="69"/>
      <c r="B85" s="35" t="s">
        <v>239</v>
      </c>
      <c r="C85" s="36" t="s">
        <v>60</v>
      </c>
      <c r="D85" s="37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9"/>
      <c r="T85" s="37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9"/>
      <c r="AJ85" s="37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9"/>
      <c r="AZ85" s="37"/>
      <c r="BA85" s="38"/>
      <c r="BB85" s="38"/>
      <c r="BC85" s="38"/>
      <c r="BD85" s="38"/>
      <c r="BE85" s="38"/>
      <c r="BF85" s="38" t="s">
        <v>61</v>
      </c>
      <c r="BG85" s="38" t="s">
        <v>61</v>
      </c>
      <c r="BH85" s="38" t="s">
        <v>61</v>
      </c>
      <c r="BI85" s="38" t="s">
        <v>61</v>
      </c>
      <c r="BJ85" s="38" t="s">
        <v>61</v>
      </c>
      <c r="BK85" s="38" t="s">
        <v>61</v>
      </c>
      <c r="BL85" s="38"/>
      <c r="BM85" s="38"/>
      <c r="BN85" s="38"/>
      <c r="BO85" s="39"/>
      <c r="BP85" s="37"/>
      <c r="BQ85" s="38"/>
      <c r="BR85" s="38"/>
      <c r="BS85" s="38"/>
      <c r="BT85" s="38"/>
      <c r="BU85" s="38"/>
      <c r="BV85" s="38"/>
      <c r="BW85" s="38"/>
      <c r="BX85" s="38"/>
      <c r="BY85" s="38"/>
      <c r="BZ85" s="38"/>
      <c r="CA85" s="38"/>
      <c r="CB85" s="38"/>
      <c r="CC85" s="38"/>
      <c r="CD85" s="38"/>
      <c r="CE85" s="38"/>
      <c r="CF85" s="38"/>
      <c r="CG85" s="39"/>
      <c r="CH85" s="37"/>
      <c r="CI85" s="38"/>
      <c r="CJ85" s="38"/>
      <c r="CK85" s="38"/>
      <c r="CL85" s="38"/>
      <c r="CM85" s="38"/>
      <c r="CN85" s="38"/>
      <c r="CO85" s="38"/>
      <c r="CP85" s="38"/>
      <c r="CQ85" s="38"/>
      <c r="CR85" s="38"/>
      <c r="CS85" s="38"/>
      <c r="CT85" s="38"/>
      <c r="CU85" s="38"/>
      <c r="CV85" s="38"/>
      <c r="CW85" s="39"/>
      <c r="CX85" s="126" t="s">
        <v>207</v>
      </c>
      <c r="CY85" s="41" t="s">
        <v>241</v>
      </c>
      <c r="CZ85" s="42">
        <v>3</v>
      </c>
      <c r="DA85" s="42">
        <v>6</v>
      </c>
      <c r="DB85" s="43" t="s">
        <v>203</v>
      </c>
      <c r="DC85" s="44" t="s">
        <v>48</v>
      </c>
      <c r="DD85" s="45" t="str">
        <f t="shared" si="4"/>
        <v>Kamis</v>
      </c>
      <c r="DE85" s="46">
        <f t="shared" si="5"/>
        <v>7</v>
      </c>
      <c r="DF85" s="47" t="s">
        <v>24</v>
      </c>
      <c r="DG85" s="48">
        <f t="shared" si="6"/>
        <v>12</v>
      </c>
      <c r="DH85" s="51"/>
      <c r="DI85" s="49"/>
      <c r="DJ85" s="50" t="str">
        <f t="shared" si="7"/>
        <v>D3 Mesin (Produksi)</v>
      </c>
    </row>
    <row r="86" spans="1:114">
      <c r="A86" s="18"/>
      <c r="B86" s="35" t="s">
        <v>239</v>
      </c>
      <c r="C86" s="36" t="s">
        <v>73</v>
      </c>
      <c r="D86" s="37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9"/>
      <c r="T86" s="37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9"/>
      <c r="AJ86" s="37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9"/>
      <c r="AZ86" s="37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  <c r="BM86" s="38"/>
      <c r="BN86" s="38"/>
      <c r="BO86" s="39"/>
      <c r="BP86" s="37" t="s">
        <v>74</v>
      </c>
      <c r="BQ86" s="38" t="s">
        <v>74</v>
      </c>
      <c r="BR86" s="38" t="s">
        <v>74</v>
      </c>
      <c r="BS86" s="38" t="s">
        <v>74</v>
      </c>
      <c r="BT86" s="38"/>
      <c r="BU86" s="38"/>
      <c r="BV86" s="38" t="s">
        <v>74</v>
      </c>
      <c r="BW86" s="38" t="s">
        <v>74</v>
      </c>
      <c r="BX86" s="38" t="s">
        <v>74</v>
      </c>
      <c r="BY86" s="38" t="s">
        <v>74</v>
      </c>
      <c r="BZ86" s="38"/>
      <c r="CA86" s="38"/>
      <c r="CB86" s="38"/>
      <c r="CC86" s="38"/>
      <c r="CD86" s="38"/>
      <c r="CE86" s="38"/>
      <c r="CF86" s="38"/>
      <c r="CG86" s="39"/>
      <c r="CH86" s="37"/>
      <c r="CI86" s="38"/>
      <c r="CJ86" s="38"/>
      <c r="CK86" s="38"/>
      <c r="CL86" s="38"/>
      <c r="CM86" s="38"/>
      <c r="CN86" s="38"/>
      <c r="CO86" s="38"/>
      <c r="CP86" s="38"/>
      <c r="CQ86" s="38"/>
      <c r="CR86" s="38"/>
      <c r="CS86" s="38"/>
      <c r="CT86" s="38"/>
      <c r="CU86" s="38"/>
      <c r="CV86" s="38"/>
      <c r="CW86" s="39"/>
      <c r="CX86" s="126" t="s">
        <v>75</v>
      </c>
      <c r="CY86" s="41" t="s">
        <v>242</v>
      </c>
      <c r="CZ86" s="42">
        <v>4</v>
      </c>
      <c r="DA86" s="42">
        <v>8</v>
      </c>
      <c r="DB86" s="43" t="s">
        <v>203</v>
      </c>
      <c r="DC86" s="44" t="s">
        <v>48</v>
      </c>
      <c r="DD86" s="45" t="str">
        <f t="shared" si="4"/>
        <v>Jumat</v>
      </c>
      <c r="DE86" s="46">
        <f t="shared" si="5"/>
        <v>1</v>
      </c>
      <c r="DF86" s="47" t="s">
        <v>24</v>
      </c>
      <c r="DG86" s="48">
        <f t="shared" si="6"/>
        <v>8</v>
      </c>
      <c r="DH86" s="51"/>
      <c r="DI86" s="52"/>
      <c r="DJ86" s="50" t="str">
        <f t="shared" si="7"/>
        <v>D3 Mesin (Perawatan)</v>
      </c>
    </row>
    <row r="87" spans="1:114" ht="15" thickBot="1">
      <c r="A87" s="18"/>
      <c r="B87" s="53" t="s">
        <v>239</v>
      </c>
      <c r="C87" s="54" t="s">
        <v>60</v>
      </c>
      <c r="D87" s="55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7"/>
      <c r="T87" s="55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7"/>
      <c r="AJ87" s="55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7"/>
      <c r="AZ87" s="55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7"/>
      <c r="BP87" s="55"/>
      <c r="BQ87" s="56"/>
      <c r="BR87" s="56"/>
      <c r="BS87" s="56"/>
      <c r="BT87" s="56"/>
      <c r="BU87" s="56"/>
      <c r="BV87" s="56"/>
      <c r="BW87" s="56"/>
      <c r="BX87" s="56"/>
      <c r="BY87" s="56"/>
      <c r="BZ87" s="56"/>
      <c r="CA87" s="56"/>
      <c r="CB87" s="56"/>
      <c r="CC87" s="56"/>
      <c r="CD87" s="56"/>
      <c r="CE87" s="56"/>
      <c r="CF87" s="56"/>
      <c r="CG87" s="57"/>
      <c r="CH87" s="55" t="s">
        <v>243</v>
      </c>
      <c r="CI87" s="56" t="s">
        <v>243</v>
      </c>
      <c r="CJ87" s="56" t="s">
        <v>243</v>
      </c>
      <c r="CK87" s="56" t="s">
        <v>243</v>
      </c>
      <c r="CL87" s="56"/>
      <c r="CM87" s="56"/>
      <c r="CN87" s="56"/>
      <c r="CO87" s="56"/>
      <c r="CP87" s="56"/>
      <c r="CQ87" s="56"/>
      <c r="CR87" s="56"/>
      <c r="CS87" s="56"/>
      <c r="CT87" s="56"/>
      <c r="CU87" s="56"/>
      <c r="CV87" s="56"/>
      <c r="CW87" s="57"/>
      <c r="CX87" s="127" t="s">
        <v>244</v>
      </c>
      <c r="CY87" s="59" t="s">
        <v>245</v>
      </c>
      <c r="CZ87" s="60">
        <v>2</v>
      </c>
      <c r="DA87" s="60">
        <v>4</v>
      </c>
      <c r="DB87" s="61"/>
      <c r="DC87" s="62" t="s">
        <v>108</v>
      </c>
      <c r="DD87" s="63" t="str">
        <f t="shared" si="4"/>
        <v>Sabtu</v>
      </c>
      <c r="DE87" s="64">
        <f t="shared" si="5"/>
        <v>1</v>
      </c>
      <c r="DF87" s="65" t="s">
        <v>24</v>
      </c>
      <c r="DG87" s="66">
        <f t="shared" si="6"/>
        <v>4</v>
      </c>
      <c r="DH87" s="67"/>
      <c r="DI87" s="114"/>
      <c r="DJ87" s="68" t="str">
        <f t="shared" si="7"/>
        <v>D3 Mesin (Produksi)</v>
      </c>
    </row>
    <row r="88" spans="1:114">
      <c r="A88" s="69">
        <v>17</v>
      </c>
      <c r="B88" s="19" t="s">
        <v>246</v>
      </c>
      <c r="C88" s="20" t="s">
        <v>134</v>
      </c>
      <c r="D88" s="21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3"/>
      <c r="T88" s="21" t="s">
        <v>135</v>
      </c>
      <c r="U88" s="22" t="s">
        <v>135</v>
      </c>
      <c r="V88" s="22" t="s">
        <v>135</v>
      </c>
      <c r="W88" s="22" t="s">
        <v>135</v>
      </c>
      <c r="X88" s="22" t="s">
        <v>135</v>
      </c>
      <c r="Y88" s="22" t="s">
        <v>135</v>
      </c>
      <c r="Z88" s="22" t="s">
        <v>135</v>
      </c>
      <c r="AA88" s="22" t="s">
        <v>135</v>
      </c>
      <c r="AB88" s="22"/>
      <c r="AC88" s="22"/>
      <c r="AD88" s="22"/>
      <c r="AE88" s="22"/>
      <c r="AF88" s="22"/>
      <c r="AG88" s="22"/>
      <c r="AH88" s="22"/>
      <c r="AI88" s="23"/>
      <c r="AJ88" s="21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3"/>
      <c r="AZ88" s="21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3"/>
      <c r="BP88" s="21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3"/>
      <c r="CH88" s="21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3"/>
      <c r="CX88" s="128" t="s">
        <v>130</v>
      </c>
      <c r="CY88" s="25" t="s">
        <v>131</v>
      </c>
      <c r="CZ88" s="26">
        <v>4</v>
      </c>
      <c r="DA88" s="26">
        <v>8</v>
      </c>
      <c r="DB88" s="70" t="s">
        <v>132</v>
      </c>
      <c r="DC88" s="28" t="s">
        <v>133</v>
      </c>
      <c r="DD88" s="29" t="str">
        <f t="shared" si="4"/>
        <v>Selasa</v>
      </c>
      <c r="DE88" s="30">
        <f t="shared" si="5"/>
        <v>1</v>
      </c>
      <c r="DF88" s="31" t="s">
        <v>24</v>
      </c>
      <c r="DG88" s="32">
        <f t="shared" si="6"/>
        <v>8</v>
      </c>
      <c r="DH88" s="95">
        <f>SUM(CZ88:CZ91)</f>
        <v>10</v>
      </c>
      <c r="DI88" s="33">
        <f>SUM(DA88:DA91)</f>
        <v>20</v>
      </c>
      <c r="DJ88" s="34" t="str">
        <f t="shared" si="7"/>
        <v>D3 Mesin</v>
      </c>
    </row>
    <row r="89" spans="1:114">
      <c r="A89" s="69"/>
      <c r="B89" s="116" t="s">
        <v>246</v>
      </c>
      <c r="C89" s="36" t="s">
        <v>43</v>
      </c>
      <c r="D89" s="37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9"/>
      <c r="T89" s="37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9"/>
      <c r="AJ89" s="37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9"/>
      <c r="AZ89" s="37" t="s">
        <v>101</v>
      </c>
      <c r="BA89" s="38" t="s">
        <v>101</v>
      </c>
      <c r="BB89" s="38" t="s">
        <v>101</v>
      </c>
      <c r="BC89" s="38" t="s">
        <v>101</v>
      </c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9"/>
      <c r="BP89" s="37"/>
      <c r="BQ89" s="38"/>
      <c r="BR89" s="38"/>
      <c r="BS89" s="38"/>
      <c r="BT89" s="38"/>
      <c r="BU89" s="38"/>
      <c r="BV89" s="38"/>
      <c r="BW89" s="38"/>
      <c r="BX89" s="38"/>
      <c r="BY89" s="38"/>
      <c r="BZ89" s="38"/>
      <c r="CA89" s="38"/>
      <c r="CB89" s="38"/>
      <c r="CC89" s="38"/>
      <c r="CD89" s="38"/>
      <c r="CE89" s="38"/>
      <c r="CF89" s="38"/>
      <c r="CG89" s="39"/>
      <c r="CH89" s="37"/>
      <c r="CI89" s="38"/>
      <c r="CJ89" s="38"/>
      <c r="CK89" s="38"/>
      <c r="CL89" s="38"/>
      <c r="CM89" s="38"/>
      <c r="CN89" s="38"/>
      <c r="CO89" s="38"/>
      <c r="CP89" s="38"/>
      <c r="CQ89" s="38"/>
      <c r="CR89" s="38"/>
      <c r="CS89" s="38"/>
      <c r="CT89" s="38"/>
      <c r="CU89" s="38"/>
      <c r="CV89" s="38"/>
      <c r="CW89" s="39"/>
      <c r="CX89" s="126" t="s">
        <v>247</v>
      </c>
      <c r="CY89" s="41" t="s">
        <v>248</v>
      </c>
      <c r="CZ89" s="42">
        <v>2</v>
      </c>
      <c r="DA89" s="42">
        <v>4</v>
      </c>
      <c r="DB89" s="71"/>
      <c r="DC89" s="44" t="s">
        <v>104</v>
      </c>
      <c r="DD89" s="45" t="str">
        <f t="shared" si="4"/>
        <v>Kamis</v>
      </c>
      <c r="DE89" s="46">
        <f t="shared" si="5"/>
        <v>1</v>
      </c>
      <c r="DF89" s="47" t="s">
        <v>24</v>
      </c>
      <c r="DG89" s="48">
        <f t="shared" si="6"/>
        <v>4</v>
      </c>
      <c r="DH89" s="51"/>
      <c r="DI89" s="52"/>
      <c r="DJ89" s="50" t="str">
        <f t="shared" si="7"/>
        <v>D4 Manufaktur</v>
      </c>
    </row>
    <row r="90" spans="1:114">
      <c r="A90" s="69"/>
      <c r="B90" s="116" t="s">
        <v>249</v>
      </c>
      <c r="C90" s="36" t="s">
        <v>60</v>
      </c>
      <c r="D90" s="37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9"/>
      <c r="T90" s="37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9"/>
      <c r="AJ90" s="37" t="s">
        <v>61</v>
      </c>
      <c r="AK90" s="38" t="s">
        <v>61</v>
      </c>
      <c r="AL90" s="38" t="s">
        <v>61</v>
      </c>
      <c r="AM90" s="38" t="s">
        <v>61</v>
      </c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9"/>
      <c r="AZ90" s="37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9"/>
      <c r="BP90" s="37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9"/>
      <c r="CH90" s="37"/>
      <c r="CI90" s="38"/>
      <c r="CJ90" s="38"/>
      <c r="CK90" s="38"/>
      <c r="CL90" s="38"/>
      <c r="CM90" s="38"/>
      <c r="CN90" s="38"/>
      <c r="CO90" s="38"/>
      <c r="CP90" s="38"/>
      <c r="CQ90" s="38"/>
      <c r="CR90" s="38"/>
      <c r="CS90" s="38"/>
      <c r="CT90" s="38"/>
      <c r="CU90" s="38"/>
      <c r="CV90" s="38"/>
      <c r="CW90" s="39"/>
      <c r="CX90" s="126" t="s">
        <v>62</v>
      </c>
      <c r="CY90" s="41" t="s">
        <v>63</v>
      </c>
      <c r="CZ90" s="42">
        <v>2</v>
      </c>
      <c r="DA90" s="42">
        <v>4</v>
      </c>
      <c r="DB90" s="71"/>
      <c r="DC90" s="44" t="s">
        <v>59</v>
      </c>
      <c r="DD90" s="45" t="str">
        <f t="shared" si="4"/>
        <v>Rabu</v>
      </c>
      <c r="DE90" s="46">
        <f t="shared" si="5"/>
        <v>1</v>
      </c>
      <c r="DF90" s="47" t="s">
        <v>24</v>
      </c>
      <c r="DG90" s="48">
        <f t="shared" si="6"/>
        <v>4</v>
      </c>
      <c r="DH90" s="51"/>
      <c r="DI90" s="52"/>
      <c r="DJ90" s="50" t="str">
        <f t="shared" si="7"/>
        <v>D3 Mesin (Produksi)</v>
      </c>
    </row>
    <row r="91" spans="1:114" ht="15" thickBot="1">
      <c r="A91" s="18"/>
      <c r="B91" s="74" t="s">
        <v>249</v>
      </c>
      <c r="C91" s="54" t="s">
        <v>64</v>
      </c>
      <c r="D91" s="55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7"/>
      <c r="T91" s="55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7"/>
      <c r="AJ91" s="55"/>
      <c r="AK91" s="56"/>
      <c r="AL91" s="56"/>
      <c r="AM91" s="56"/>
      <c r="AN91" s="56" t="s">
        <v>65</v>
      </c>
      <c r="AO91" s="56" t="s">
        <v>65</v>
      </c>
      <c r="AP91" s="56" t="s">
        <v>65</v>
      </c>
      <c r="AQ91" s="56" t="s">
        <v>65</v>
      </c>
      <c r="AR91" s="56"/>
      <c r="AS91" s="56"/>
      <c r="AT91" s="56"/>
      <c r="AU91" s="56"/>
      <c r="AV91" s="56"/>
      <c r="AW91" s="56"/>
      <c r="AX91" s="56"/>
      <c r="AY91" s="57"/>
      <c r="AZ91" s="55"/>
      <c r="BA91" s="56"/>
      <c r="BB91" s="56"/>
      <c r="BC91" s="56"/>
      <c r="BD91" s="56"/>
      <c r="BE91" s="56"/>
      <c r="BF91" s="56"/>
      <c r="BG91" s="56"/>
      <c r="BH91" s="56"/>
      <c r="BI91" s="56"/>
      <c r="BJ91" s="56"/>
      <c r="BK91" s="56"/>
      <c r="BL91" s="56"/>
      <c r="BM91" s="56"/>
      <c r="BN91" s="56"/>
      <c r="BO91" s="57"/>
      <c r="BP91" s="55"/>
      <c r="BQ91" s="56"/>
      <c r="BR91" s="56"/>
      <c r="BS91" s="56"/>
      <c r="BT91" s="56"/>
      <c r="BU91" s="56"/>
      <c r="BV91" s="56"/>
      <c r="BW91" s="56"/>
      <c r="BX91" s="56"/>
      <c r="BY91" s="56"/>
      <c r="BZ91" s="56"/>
      <c r="CA91" s="56"/>
      <c r="CB91" s="56"/>
      <c r="CC91" s="56"/>
      <c r="CD91" s="56"/>
      <c r="CE91" s="56"/>
      <c r="CF91" s="56"/>
      <c r="CG91" s="57"/>
      <c r="CH91" s="55"/>
      <c r="CI91" s="56"/>
      <c r="CJ91" s="56"/>
      <c r="CK91" s="56"/>
      <c r="CL91" s="56"/>
      <c r="CM91" s="56"/>
      <c r="CN91" s="56"/>
      <c r="CO91" s="56"/>
      <c r="CP91" s="56"/>
      <c r="CQ91" s="56"/>
      <c r="CR91" s="56"/>
      <c r="CS91" s="56"/>
      <c r="CT91" s="56"/>
      <c r="CU91" s="56"/>
      <c r="CV91" s="56"/>
      <c r="CW91" s="57"/>
      <c r="CX91" s="127" t="s">
        <v>62</v>
      </c>
      <c r="CY91" s="75" t="s">
        <v>250</v>
      </c>
      <c r="CZ91" s="60">
        <v>2</v>
      </c>
      <c r="DA91" s="60">
        <v>4</v>
      </c>
      <c r="DB91" s="61" t="s">
        <v>251</v>
      </c>
      <c r="DC91" s="62" t="s">
        <v>59</v>
      </c>
      <c r="DD91" s="63" t="str">
        <f t="shared" si="4"/>
        <v>Rabu</v>
      </c>
      <c r="DE91" s="64">
        <f t="shared" si="5"/>
        <v>5</v>
      </c>
      <c r="DF91" s="65" t="s">
        <v>24</v>
      </c>
      <c r="DG91" s="66">
        <f t="shared" si="6"/>
        <v>8</v>
      </c>
      <c r="DH91" s="67"/>
      <c r="DI91" s="114"/>
      <c r="DJ91" s="68" t="str">
        <f t="shared" si="7"/>
        <v>D3 Mesin (Produksi)</v>
      </c>
    </row>
    <row r="92" spans="1:114">
      <c r="A92" s="69">
        <v>18</v>
      </c>
      <c r="B92" s="133" t="s">
        <v>252</v>
      </c>
      <c r="C92" s="20" t="s">
        <v>78</v>
      </c>
      <c r="D92" s="21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3"/>
      <c r="T92" s="21" t="s">
        <v>79</v>
      </c>
      <c r="U92" s="22" t="s">
        <v>79</v>
      </c>
      <c r="V92" s="22" t="s">
        <v>79</v>
      </c>
      <c r="W92" s="22" t="s">
        <v>79</v>
      </c>
      <c r="X92" s="22" t="s">
        <v>79</v>
      </c>
      <c r="Y92" s="22" t="s">
        <v>79</v>
      </c>
      <c r="Z92" s="22"/>
      <c r="AA92" s="22"/>
      <c r="AB92" s="22"/>
      <c r="AC92" s="22"/>
      <c r="AD92" s="22"/>
      <c r="AE92" s="22"/>
      <c r="AF92" s="22"/>
      <c r="AG92" s="22"/>
      <c r="AH92" s="22"/>
      <c r="AI92" s="23"/>
      <c r="AJ92" s="21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3"/>
      <c r="AZ92" s="21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3"/>
      <c r="BP92" s="21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3"/>
      <c r="CH92" s="21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3"/>
      <c r="CX92" s="128" t="s">
        <v>253</v>
      </c>
      <c r="CY92" s="134" t="s">
        <v>254</v>
      </c>
      <c r="CZ92" s="26">
        <v>3</v>
      </c>
      <c r="DA92" s="26">
        <v>6</v>
      </c>
      <c r="DB92" s="70"/>
      <c r="DC92" s="28" t="s">
        <v>82</v>
      </c>
      <c r="DD92" s="29" t="str">
        <f t="shared" si="4"/>
        <v>Selasa</v>
      </c>
      <c r="DE92" s="30">
        <f t="shared" si="5"/>
        <v>1</v>
      </c>
      <c r="DF92" s="31" t="s">
        <v>24</v>
      </c>
      <c r="DG92" s="32">
        <f t="shared" si="6"/>
        <v>6</v>
      </c>
      <c r="DH92" s="95">
        <f>SUM(CZ92:CZ96)</f>
        <v>14</v>
      </c>
      <c r="DI92" s="33">
        <f>SUM(DA92:DA96)</f>
        <v>28</v>
      </c>
      <c r="DJ92" s="34" t="str">
        <f t="shared" si="7"/>
        <v>D4 Pembangkit</v>
      </c>
    </row>
    <row r="93" spans="1:114">
      <c r="A93" s="69"/>
      <c r="B93" s="35" t="s">
        <v>252</v>
      </c>
      <c r="C93" s="36" t="s">
        <v>78</v>
      </c>
      <c r="D93" s="37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9"/>
      <c r="T93" s="37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9"/>
      <c r="AJ93" s="37" t="s">
        <v>255</v>
      </c>
      <c r="AK93" s="38" t="s">
        <v>255</v>
      </c>
      <c r="AL93" s="38" t="s">
        <v>255</v>
      </c>
      <c r="AM93" s="38" t="s">
        <v>255</v>
      </c>
      <c r="AN93" s="38" t="s">
        <v>255</v>
      </c>
      <c r="AO93" s="38" t="s">
        <v>255</v>
      </c>
      <c r="AP93" s="38"/>
      <c r="AQ93" s="38"/>
      <c r="AR93" s="38"/>
      <c r="AS93" s="38"/>
      <c r="AT93" s="38"/>
      <c r="AU93" s="38"/>
      <c r="AV93" s="38"/>
      <c r="AW93" s="38"/>
      <c r="AX93" s="38"/>
      <c r="AY93" s="39"/>
      <c r="AZ93" s="37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9"/>
      <c r="BP93" s="37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9"/>
      <c r="CH93" s="37"/>
      <c r="CI93" s="38"/>
      <c r="CJ93" s="38"/>
      <c r="CK93" s="38"/>
      <c r="CL93" s="38"/>
      <c r="CM93" s="38"/>
      <c r="CN93" s="38"/>
      <c r="CO93" s="38"/>
      <c r="CP93" s="38"/>
      <c r="CQ93" s="38"/>
      <c r="CR93" s="38"/>
      <c r="CS93" s="38"/>
      <c r="CT93" s="38"/>
      <c r="CU93" s="38"/>
      <c r="CV93" s="38"/>
      <c r="CW93" s="39"/>
      <c r="CX93" s="126" t="s">
        <v>256</v>
      </c>
      <c r="CY93" s="41" t="s">
        <v>257</v>
      </c>
      <c r="CZ93" s="42">
        <v>3</v>
      </c>
      <c r="DA93" s="42">
        <v>6</v>
      </c>
      <c r="DB93" s="43"/>
      <c r="DC93" s="44" t="s">
        <v>100</v>
      </c>
      <c r="DD93" s="45" t="str">
        <f t="shared" si="4"/>
        <v>Rabu</v>
      </c>
      <c r="DE93" s="46">
        <f t="shared" si="5"/>
        <v>1</v>
      </c>
      <c r="DF93" s="47" t="s">
        <v>24</v>
      </c>
      <c r="DG93" s="48">
        <f t="shared" si="6"/>
        <v>6</v>
      </c>
      <c r="DH93" s="51"/>
      <c r="DI93" s="49"/>
      <c r="DJ93" s="50" t="str">
        <f t="shared" si="7"/>
        <v>D4 Pembangkit</v>
      </c>
    </row>
    <row r="94" spans="1:114">
      <c r="A94" s="18"/>
      <c r="B94" s="35" t="s">
        <v>252</v>
      </c>
      <c r="C94" s="36" t="s">
        <v>123</v>
      </c>
      <c r="D94" s="37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9"/>
      <c r="T94" s="37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9"/>
      <c r="AJ94" s="37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9"/>
      <c r="AZ94" s="37" t="s">
        <v>124</v>
      </c>
      <c r="BA94" s="38" t="s">
        <v>124</v>
      </c>
      <c r="BB94" s="38" t="s">
        <v>124</v>
      </c>
      <c r="BC94" s="38" t="s">
        <v>124</v>
      </c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9"/>
      <c r="BP94" s="37"/>
      <c r="BQ94" s="38"/>
      <c r="BR94" s="38"/>
      <c r="BS94" s="38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9"/>
      <c r="CH94" s="37"/>
      <c r="CI94" s="38"/>
      <c r="CJ94" s="38"/>
      <c r="CK94" s="38"/>
      <c r="CL94" s="38"/>
      <c r="CM94" s="38"/>
      <c r="CN94" s="38"/>
      <c r="CO94" s="38"/>
      <c r="CP94" s="38"/>
      <c r="CQ94" s="38"/>
      <c r="CR94" s="38"/>
      <c r="CS94" s="38"/>
      <c r="CT94" s="38"/>
      <c r="CU94" s="38"/>
      <c r="CV94" s="38"/>
      <c r="CW94" s="39"/>
      <c r="CX94" s="125" t="s">
        <v>258</v>
      </c>
      <c r="CY94" s="41" t="s">
        <v>259</v>
      </c>
      <c r="CZ94" s="42">
        <v>2</v>
      </c>
      <c r="DA94" s="42">
        <v>4</v>
      </c>
      <c r="DB94" s="43"/>
      <c r="DC94" s="44" t="s">
        <v>233</v>
      </c>
      <c r="DD94" s="45" t="str">
        <f t="shared" si="4"/>
        <v>Kamis</v>
      </c>
      <c r="DE94" s="46">
        <f t="shared" si="5"/>
        <v>1</v>
      </c>
      <c r="DF94" s="47" t="s">
        <v>24</v>
      </c>
      <c r="DG94" s="48">
        <f t="shared" si="6"/>
        <v>4</v>
      </c>
      <c r="DH94" s="49"/>
      <c r="DI94" s="49"/>
      <c r="DJ94" s="50" t="str">
        <f t="shared" si="7"/>
        <v>D3 Energi</v>
      </c>
    </row>
    <row r="95" spans="1:114">
      <c r="A95" s="69"/>
      <c r="B95" s="35" t="s">
        <v>252</v>
      </c>
      <c r="C95" s="36" t="s">
        <v>118</v>
      </c>
      <c r="D95" s="37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9"/>
      <c r="T95" s="37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9"/>
      <c r="AJ95" s="37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9"/>
      <c r="AZ95" s="37"/>
      <c r="BA95" s="38"/>
      <c r="BB95" s="38"/>
      <c r="BC95" s="38"/>
      <c r="BD95" s="38" t="s">
        <v>119</v>
      </c>
      <c r="BE95" s="38" t="s">
        <v>119</v>
      </c>
      <c r="BF95" s="38" t="s">
        <v>119</v>
      </c>
      <c r="BG95" s="38" t="s">
        <v>119</v>
      </c>
      <c r="BH95" s="38"/>
      <c r="BI95" s="38"/>
      <c r="BJ95" s="38"/>
      <c r="BK95" s="38"/>
      <c r="BL95" s="38"/>
      <c r="BM95" s="38"/>
      <c r="BN95" s="38"/>
      <c r="BO95" s="39"/>
      <c r="BP95" s="37"/>
      <c r="BQ95" s="38"/>
      <c r="BR95" s="38"/>
      <c r="BS95" s="38"/>
      <c r="BT95" s="38"/>
      <c r="BU95" s="38"/>
      <c r="BV95" s="38"/>
      <c r="BW95" s="38"/>
      <c r="BX95" s="38"/>
      <c r="BY95" s="38"/>
      <c r="BZ95" s="38"/>
      <c r="CA95" s="38"/>
      <c r="CB95" s="38"/>
      <c r="CC95" s="38"/>
      <c r="CD95" s="38"/>
      <c r="CE95" s="38"/>
      <c r="CF95" s="38"/>
      <c r="CG95" s="39"/>
      <c r="CH95" s="37"/>
      <c r="CI95" s="38"/>
      <c r="CJ95" s="38"/>
      <c r="CK95" s="38"/>
      <c r="CL95" s="38"/>
      <c r="CM95" s="38"/>
      <c r="CN95" s="38"/>
      <c r="CO95" s="38"/>
      <c r="CP95" s="38"/>
      <c r="CQ95" s="38"/>
      <c r="CR95" s="38"/>
      <c r="CS95" s="38"/>
      <c r="CT95" s="38"/>
      <c r="CU95" s="38"/>
      <c r="CV95" s="38"/>
      <c r="CW95" s="39"/>
      <c r="CX95" s="40" t="s">
        <v>258</v>
      </c>
      <c r="CY95" s="41" t="s">
        <v>259</v>
      </c>
      <c r="CZ95" s="42">
        <v>2</v>
      </c>
      <c r="DA95" s="42">
        <v>4</v>
      </c>
      <c r="DB95" s="43"/>
      <c r="DC95" s="44" t="s">
        <v>233</v>
      </c>
      <c r="DD95" s="45" t="str">
        <f t="shared" si="4"/>
        <v>Kamis</v>
      </c>
      <c r="DE95" s="46">
        <f t="shared" si="5"/>
        <v>5</v>
      </c>
      <c r="DF95" s="47" t="s">
        <v>24</v>
      </c>
      <c r="DG95" s="48">
        <f t="shared" si="6"/>
        <v>8</v>
      </c>
      <c r="DH95" s="51"/>
      <c r="DI95" s="52"/>
      <c r="DJ95" s="50" t="str">
        <f t="shared" si="7"/>
        <v>D3 Energi</v>
      </c>
    </row>
    <row r="96" spans="1:114" ht="15" thickBot="1">
      <c r="A96" s="69"/>
      <c r="B96" s="53" t="s">
        <v>252</v>
      </c>
      <c r="C96" s="54" t="s">
        <v>113</v>
      </c>
      <c r="D96" s="55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7"/>
      <c r="T96" s="55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7"/>
      <c r="AJ96" s="55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7"/>
      <c r="AZ96" s="55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  <c r="BM96" s="56"/>
      <c r="BN96" s="56"/>
      <c r="BO96" s="57"/>
      <c r="BP96" s="55" t="s">
        <v>114</v>
      </c>
      <c r="BQ96" s="56" t="s">
        <v>114</v>
      </c>
      <c r="BR96" s="56" t="s">
        <v>114</v>
      </c>
      <c r="BS96" s="56" t="s">
        <v>114</v>
      </c>
      <c r="BT96" s="56"/>
      <c r="BU96" s="56"/>
      <c r="BV96" s="56" t="s">
        <v>114</v>
      </c>
      <c r="BW96" s="56" t="s">
        <v>114</v>
      </c>
      <c r="BX96" s="56" t="s">
        <v>114</v>
      </c>
      <c r="BY96" s="56" t="s">
        <v>114</v>
      </c>
      <c r="BZ96" s="56"/>
      <c r="CA96" s="56"/>
      <c r="CB96" s="56"/>
      <c r="CC96" s="56"/>
      <c r="CD96" s="56"/>
      <c r="CE96" s="56"/>
      <c r="CF96" s="56"/>
      <c r="CG96" s="57"/>
      <c r="CH96" s="55"/>
      <c r="CI96" s="56"/>
      <c r="CJ96" s="56"/>
      <c r="CK96" s="56"/>
      <c r="CL96" s="56"/>
      <c r="CM96" s="56"/>
      <c r="CN96" s="56"/>
      <c r="CO96" s="56"/>
      <c r="CP96" s="56"/>
      <c r="CQ96" s="56"/>
      <c r="CR96" s="56"/>
      <c r="CS96" s="56"/>
      <c r="CT96" s="56"/>
      <c r="CU96" s="56"/>
      <c r="CV96" s="56"/>
      <c r="CW96" s="57"/>
      <c r="CX96" s="58" t="s">
        <v>260</v>
      </c>
      <c r="CY96" s="59" t="s">
        <v>261</v>
      </c>
      <c r="CZ96" s="60">
        <v>4</v>
      </c>
      <c r="DA96" s="60">
        <v>8</v>
      </c>
      <c r="DB96" s="61"/>
      <c r="DC96" s="62" t="s">
        <v>262</v>
      </c>
      <c r="DD96" s="63" t="str">
        <f t="shared" si="4"/>
        <v>Jumat</v>
      </c>
      <c r="DE96" s="64">
        <f t="shared" si="5"/>
        <v>1</v>
      </c>
      <c r="DF96" s="65" t="s">
        <v>24</v>
      </c>
      <c r="DG96" s="66">
        <f t="shared" si="6"/>
        <v>8</v>
      </c>
      <c r="DH96" s="67"/>
      <c r="DI96" s="76"/>
      <c r="DJ96" s="68" t="str">
        <f t="shared" si="7"/>
        <v>D4 Pembangkit</v>
      </c>
    </row>
    <row r="97" spans="1:114">
      <c r="A97" s="69">
        <v>19</v>
      </c>
      <c r="B97" s="19" t="s">
        <v>263</v>
      </c>
      <c r="C97" s="20" t="s">
        <v>55</v>
      </c>
      <c r="D97" s="21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3"/>
      <c r="T97" s="21"/>
      <c r="U97" s="22"/>
      <c r="V97" s="22"/>
      <c r="W97" s="22"/>
      <c r="X97" s="22" t="s">
        <v>56</v>
      </c>
      <c r="Y97" s="22" t="s">
        <v>56</v>
      </c>
      <c r="Z97" s="22" t="s">
        <v>56</v>
      </c>
      <c r="AA97" s="22" t="s">
        <v>56</v>
      </c>
      <c r="AB97" s="22" t="s">
        <v>56</v>
      </c>
      <c r="AC97" s="22" t="s">
        <v>56</v>
      </c>
      <c r="AD97" s="22"/>
      <c r="AE97" s="22"/>
      <c r="AF97" s="22"/>
      <c r="AG97" s="22"/>
      <c r="AH97" s="22"/>
      <c r="AI97" s="23"/>
      <c r="AJ97" s="21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3"/>
      <c r="AZ97" s="21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3"/>
      <c r="BP97" s="21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3"/>
      <c r="CH97" s="21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3"/>
      <c r="CX97" s="128" t="s">
        <v>57</v>
      </c>
      <c r="CY97" s="25" t="s">
        <v>58</v>
      </c>
      <c r="CZ97" s="26">
        <v>3</v>
      </c>
      <c r="DA97" s="26">
        <v>6</v>
      </c>
      <c r="DB97" s="70"/>
      <c r="DC97" s="28" t="s">
        <v>59</v>
      </c>
      <c r="DD97" s="29" t="str">
        <f t="shared" si="4"/>
        <v>Selasa</v>
      </c>
      <c r="DE97" s="30">
        <f t="shared" si="5"/>
        <v>5</v>
      </c>
      <c r="DF97" s="31" t="s">
        <v>24</v>
      </c>
      <c r="DG97" s="32">
        <f t="shared" si="6"/>
        <v>10</v>
      </c>
      <c r="DH97" s="95">
        <f>SUM(CZ97:CZ101)</f>
        <v>14</v>
      </c>
      <c r="DI97" s="33">
        <f>SUM(DA97:DA101)</f>
        <v>29</v>
      </c>
      <c r="DJ97" s="34" t="str">
        <f t="shared" si="7"/>
        <v>D4 Manufaktur</v>
      </c>
    </row>
    <row r="98" spans="1:114">
      <c r="A98" s="69"/>
      <c r="B98" s="35" t="s">
        <v>263</v>
      </c>
      <c r="C98" s="36" t="s">
        <v>60</v>
      </c>
      <c r="D98" s="37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9"/>
      <c r="T98" s="37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9"/>
      <c r="AJ98" s="37" t="s">
        <v>61</v>
      </c>
      <c r="AK98" s="38" t="s">
        <v>61</v>
      </c>
      <c r="AL98" s="38" t="s">
        <v>61</v>
      </c>
      <c r="AM98" s="38" t="s">
        <v>61</v>
      </c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9"/>
      <c r="AZ98" s="37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9"/>
      <c r="BP98" s="37"/>
      <c r="BQ98" s="38"/>
      <c r="BR98" s="38"/>
      <c r="BS98" s="38"/>
      <c r="BT98" s="38"/>
      <c r="BU98" s="38"/>
      <c r="BV98" s="38"/>
      <c r="BW98" s="38"/>
      <c r="BX98" s="38"/>
      <c r="BY98" s="38"/>
      <c r="BZ98" s="38"/>
      <c r="CA98" s="38"/>
      <c r="CB98" s="38"/>
      <c r="CC98" s="38"/>
      <c r="CD98" s="38"/>
      <c r="CE98" s="38"/>
      <c r="CF98" s="38"/>
      <c r="CG98" s="39"/>
      <c r="CH98" s="37"/>
      <c r="CI98" s="38"/>
      <c r="CJ98" s="38"/>
      <c r="CK98" s="38"/>
      <c r="CL98" s="38"/>
      <c r="CM98" s="38"/>
      <c r="CN98" s="38"/>
      <c r="CO98" s="38"/>
      <c r="CP98" s="38"/>
      <c r="CQ98" s="38"/>
      <c r="CR98" s="38"/>
      <c r="CS98" s="38"/>
      <c r="CT98" s="38"/>
      <c r="CU98" s="38"/>
      <c r="CV98" s="38"/>
      <c r="CW98" s="39"/>
      <c r="CX98" s="126" t="s">
        <v>62</v>
      </c>
      <c r="CY98" s="41" t="s">
        <v>63</v>
      </c>
      <c r="CZ98" s="42">
        <v>2</v>
      </c>
      <c r="DA98" s="42">
        <v>4</v>
      </c>
      <c r="DB98" s="43"/>
      <c r="DC98" s="44" t="s">
        <v>59</v>
      </c>
      <c r="DD98" s="45" t="str">
        <f t="shared" si="4"/>
        <v>Rabu</v>
      </c>
      <c r="DE98" s="46">
        <f t="shared" si="5"/>
        <v>1</v>
      </c>
      <c r="DF98" s="47" t="s">
        <v>24</v>
      </c>
      <c r="DG98" s="48">
        <f t="shared" si="6"/>
        <v>4</v>
      </c>
      <c r="DH98" s="51"/>
      <c r="DI98" s="52"/>
      <c r="DJ98" s="50" t="str">
        <f t="shared" si="7"/>
        <v>D3 Mesin (Produksi)</v>
      </c>
    </row>
    <row r="99" spans="1:114">
      <c r="A99" s="69"/>
      <c r="B99" s="35" t="s">
        <v>263</v>
      </c>
      <c r="C99" s="36" t="s">
        <v>64</v>
      </c>
      <c r="D99" s="37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9"/>
      <c r="T99" s="37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9"/>
      <c r="AJ99" s="37"/>
      <c r="AK99" s="38"/>
      <c r="AL99" s="38"/>
      <c r="AM99" s="38"/>
      <c r="AN99" s="38" t="s">
        <v>65</v>
      </c>
      <c r="AO99" s="38" t="s">
        <v>65</v>
      </c>
      <c r="AP99" s="38" t="s">
        <v>65</v>
      </c>
      <c r="AQ99" s="38" t="s">
        <v>65</v>
      </c>
      <c r="AR99" s="38"/>
      <c r="AS99" s="38"/>
      <c r="AT99" s="38"/>
      <c r="AU99" s="38"/>
      <c r="AV99" s="38"/>
      <c r="AW99" s="38"/>
      <c r="AX99" s="38"/>
      <c r="AY99" s="39"/>
      <c r="AZ99" s="37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9"/>
      <c r="BP99" s="37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  <c r="CG99" s="39"/>
      <c r="CH99" s="37"/>
      <c r="CI99" s="38"/>
      <c r="CJ99" s="38"/>
      <c r="CK99" s="38"/>
      <c r="CL99" s="38"/>
      <c r="CM99" s="38"/>
      <c r="CN99" s="38"/>
      <c r="CO99" s="38"/>
      <c r="CP99" s="38"/>
      <c r="CQ99" s="38"/>
      <c r="CR99" s="38"/>
      <c r="CS99" s="38"/>
      <c r="CT99" s="38"/>
      <c r="CU99" s="38"/>
      <c r="CV99" s="38"/>
      <c r="CW99" s="39"/>
      <c r="CX99" s="126" t="s">
        <v>62</v>
      </c>
      <c r="CY99" s="41" t="s">
        <v>264</v>
      </c>
      <c r="CZ99" s="42">
        <v>2</v>
      </c>
      <c r="DA99" s="42">
        <v>4</v>
      </c>
      <c r="DB99" s="43" t="s">
        <v>265</v>
      </c>
      <c r="DC99" s="44" t="s">
        <v>59</v>
      </c>
      <c r="DD99" s="45" t="str">
        <f t="shared" si="4"/>
        <v>Rabu</v>
      </c>
      <c r="DE99" s="46">
        <f t="shared" si="5"/>
        <v>5</v>
      </c>
      <c r="DF99" s="47" t="s">
        <v>24</v>
      </c>
      <c r="DG99" s="48">
        <f t="shared" si="6"/>
        <v>8</v>
      </c>
      <c r="DH99" s="52"/>
      <c r="DI99" s="52"/>
      <c r="DJ99" s="50" t="str">
        <f t="shared" si="7"/>
        <v>D3 Mesin (Produksi)</v>
      </c>
    </row>
    <row r="100" spans="1:114">
      <c r="A100" s="69"/>
      <c r="B100" s="35" t="s">
        <v>263</v>
      </c>
      <c r="C100" s="36" t="s">
        <v>50</v>
      </c>
      <c r="D100" s="37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9"/>
      <c r="T100" s="37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9"/>
      <c r="AJ100" s="37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9"/>
      <c r="AZ100" s="37" t="s">
        <v>51</v>
      </c>
      <c r="BA100" s="38" t="s">
        <v>51</v>
      </c>
      <c r="BB100" s="38" t="s">
        <v>51</v>
      </c>
      <c r="BC100" s="38" t="s">
        <v>51</v>
      </c>
      <c r="BD100" s="38" t="s">
        <v>51</v>
      </c>
      <c r="BE100" s="38" t="s">
        <v>51</v>
      </c>
      <c r="BF100" s="38" t="s">
        <v>51</v>
      </c>
      <c r="BG100" s="38" t="s">
        <v>51</v>
      </c>
      <c r="BH100" s="38"/>
      <c r="BI100" s="38"/>
      <c r="BJ100" s="38"/>
      <c r="BK100" s="38"/>
      <c r="BL100" s="38"/>
      <c r="BM100" s="38"/>
      <c r="BN100" s="38"/>
      <c r="BO100" s="39"/>
      <c r="BP100" s="37"/>
      <c r="BQ100" s="38"/>
      <c r="BR100" s="38"/>
      <c r="BS100" s="38"/>
      <c r="BT100" s="38"/>
      <c r="BU100" s="38"/>
      <c r="BV100" s="38"/>
      <c r="BW100" s="38"/>
      <c r="BX100" s="38"/>
      <c r="BY100" s="38"/>
      <c r="BZ100" s="38"/>
      <c r="CA100" s="38"/>
      <c r="CB100" s="38"/>
      <c r="CC100" s="38"/>
      <c r="CD100" s="38"/>
      <c r="CE100" s="38"/>
      <c r="CF100" s="38"/>
      <c r="CG100" s="39"/>
      <c r="CH100" s="37"/>
      <c r="CI100" s="38"/>
      <c r="CJ100" s="38"/>
      <c r="CK100" s="38"/>
      <c r="CL100" s="38"/>
      <c r="CM100" s="38"/>
      <c r="CN100" s="38"/>
      <c r="CO100" s="38"/>
      <c r="CP100" s="38"/>
      <c r="CQ100" s="38"/>
      <c r="CR100" s="38"/>
      <c r="CS100" s="38"/>
      <c r="CT100" s="38"/>
      <c r="CU100" s="38"/>
      <c r="CV100" s="38"/>
      <c r="CW100" s="39"/>
      <c r="CX100" s="40" t="s">
        <v>138</v>
      </c>
      <c r="CY100" s="41" t="s">
        <v>266</v>
      </c>
      <c r="CZ100" s="42">
        <v>4</v>
      </c>
      <c r="DA100" s="42">
        <v>8</v>
      </c>
      <c r="DB100" s="43" t="s">
        <v>132</v>
      </c>
      <c r="DC100" s="44" t="s">
        <v>133</v>
      </c>
      <c r="DD100" s="45" t="str">
        <f t="shared" si="4"/>
        <v>Kamis</v>
      </c>
      <c r="DE100" s="46">
        <f t="shared" si="5"/>
        <v>1</v>
      </c>
      <c r="DF100" s="47" t="s">
        <v>24</v>
      </c>
      <c r="DG100" s="48">
        <f t="shared" si="6"/>
        <v>8</v>
      </c>
      <c r="DH100" s="51"/>
      <c r="DI100" s="52"/>
      <c r="DJ100" s="50" t="str">
        <f t="shared" si="7"/>
        <v>D4 Manufaktur</v>
      </c>
    </row>
    <row r="101" spans="1:114" ht="15" thickBot="1">
      <c r="A101" s="69"/>
      <c r="B101" s="53" t="s">
        <v>263</v>
      </c>
      <c r="C101" s="54" t="s">
        <v>105</v>
      </c>
      <c r="D101" s="55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7"/>
      <c r="T101" s="55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7"/>
      <c r="AJ101" s="55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7"/>
      <c r="AZ101" s="55"/>
      <c r="BA101" s="56"/>
      <c r="BB101" s="56"/>
      <c r="BC101" s="56"/>
      <c r="BD101" s="56"/>
      <c r="BE101" s="56"/>
      <c r="BF101" s="56"/>
      <c r="BG101" s="56"/>
      <c r="BH101" s="56"/>
      <c r="BI101" s="56"/>
      <c r="BJ101" s="56"/>
      <c r="BK101" s="56"/>
      <c r="BL101" s="56"/>
      <c r="BM101" s="56"/>
      <c r="BN101" s="56"/>
      <c r="BO101" s="57"/>
      <c r="BP101" s="55"/>
      <c r="BQ101" s="56"/>
      <c r="BR101" s="56"/>
      <c r="BS101" s="56"/>
      <c r="BT101" s="56"/>
      <c r="BU101" s="56"/>
      <c r="BV101" s="56"/>
      <c r="BW101" s="56"/>
      <c r="BX101" s="56"/>
      <c r="BY101" s="56"/>
      <c r="BZ101" s="56"/>
      <c r="CA101" s="56"/>
      <c r="CB101" s="56"/>
      <c r="CC101" s="56"/>
      <c r="CD101" s="56"/>
      <c r="CE101" s="56"/>
      <c r="CF101" s="56"/>
      <c r="CG101" s="57"/>
      <c r="CH101" s="55" t="s">
        <v>129</v>
      </c>
      <c r="CI101" s="56" t="s">
        <v>129</v>
      </c>
      <c r="CJ101" s="56" t="s">
        <v>129</v>
      </c>
      <c r="CK101" s="56" t="s">
        <v>129</v>
      </c>
      <c r="CL101" s="56" t="s">
        <v>129</v>
      </c>
      <c r="CM101" s="56" t="s">
        <v>129</v>
      </c>
      <c r="CN101" s="56" t="s">
        <v>129</v>
      </c>
      <c r="CO101" s="56"/>
      <c r="CP101" s="56"/>
      <c r="CQ101" s="56"/>
      <c r="CR101" s="56"/>
      <c r="CS101" s="56"/>
      <c r="CT101" s="56"/>
      <c r="CU101" s="56"/>
      <c r="CV101" s="56"/>
      <c r="CW101" s="57"/>
      <c r="CX101" s="58" t="s">
        <v>267</v>
      </c>
      <c r="CY101" s="59" t="s">
        <v>268</v>
      </c>
      <c r="CZ101" s="60">
        <v>3</v>
      </c>
      <c r="DA101" s="60">
        <v>7</v>
      </c>
      <c r="DB101" s="61" t="s">
        <v>132</v>
      </c>
      <c r="DC101" s="62" t="s">
        <v>133</v>
      </c>
      <c r="DD101" s="63" t="str">
        <f t="shared" si="4"/>
        <v>Sabtu</v>
      </c>
      <c r="DE101" s="64">
        <f t="shared" si="5"/>
        <v>1</v>
      </c>
      <c r="DF101" s="65" t="s">
        <v>24</v>
      </c>
      <c r="DG101" s="66">
        <f t="shared" si="6"/>
        <v>7</v>
      </c>
      <c r="DH101" s="67"/>
      <c r="DI101" s="114"/>
      <c r="DJ101" s="68" t="str">
        <f t="shared" si="7"/>
        <v xml:space="preserve"> </v>
      </c>
    </row>
    <row r="102" spans="1:114">
      <c r="A102" s="69">
        <v>20</v>
      </c>
      <c r="B102" s="19" t="s">
        <v>269</v>
      </c>
      <c r="C102" s="20" t="s">
        <v>32</v>
      </c>
      <c r="D102" s="21" t="s">
        <v>33</v>
      </c>
      <c r="E102" s="22" t="s">
        <v>33</v>
      </c>
      <c r="F102" s="22" t="s">
        <v>33</v>
      </c>
      <c r="G102" s="22" t="s">
        <v>33</v>
      </c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3"/>
      <c r="T102" s="21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3"/>
      <c r="AJ102" s="21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3"/>
      <c r="AZ102" s="21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3"/>
      <c r="BP102" s="21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3"/>
      <c r="CH102" s="21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3"/>
      <c r="CX102" s="24" t="s">
        <v>270</v>
      </c>
      <c r="CY102" s="25" t="s">
        <v>271</v>
      </c>
      <c r="CZ102" s="26">
        <v>2</v>
      </c>
      <c r="DA102" s="26">
        <v>4</v>
      </c>
      <c r="DB102" s="70"/>
      <c r="DC102" s="28" t="s">
        <v>34</v>
      </c>
      <c r="DD102" s="29" t="str">
        <f t="shared" si="4"/>
        <v>Senin</v>
      </c>
      <c r="DE102" s="30">
        <f t="shared" si="5"/>
        <v>1</v>
      </c>
      <c r="DF102" s="31" t="s">
        <v>24</v>
      </c>
      <c r="DG102" s="32">
        <f t="shared" si="6"/>
        <v>4</v>
      </c>
      <c r="DH102" s="95">
        <f>SUM(CZ102:CZ108)</f>
        <v>14</v>
      </c>
      <c r="DI102" s="33">
        <f>SUM(DA102:DA108)</f>
        <v>25</v>
      </c>
      <c r="DJ102" s="34" t="str">
        <f t="shared" si="7"/>
        <v>D3 Alat Berat</v>
      </c>
    </row>
    <row r="103" spans="1:114">
      <c r="A103" s="69"/>
      <c r="B103" s="35" t="s">
        <v>269</v>
      </c>
      <c r="C103" s="36" t="s">
        <v>55</v>
      </c>
      <c r="D103" s="37"/>
      <c r="E103" s="38"/>
      <c r="F103" s="38"/>
      <c r="G103" s="38"/>
      <c r="H103" s="38" t="s">
        <v>56</v>
      </c>
      <c r="I103" s="38" t="s">
        <v>56</v>
      </c>
      <c r="J103" s="38" t="s">
        <v>56</v>
      </c>
      <c r="K103" s="38" t="s">
        <v>56</v>
      </c>
      <c r="L103" s="38"/>
      <c r="M103" s="38"/>
      <c r="N103" s="38"/>
      <c r="O103" s="38"/>
      <c r="P103" s="38"/>
      <c r="Q103" s="38"/>
      <c r="R103" s="38"/>
      <c r="S103" s="39"/>
      <c r="T103" s="37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9"/>
      <c r="AJ103" s="37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9"/>
      <c r="AZ103" s="37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9"/>
      <c r="BP103" s="37"/>
      <c r="BQ103" s="38"/>
      <c r="BR103" s="38"/>
      <c r="BS103" s="38"/>
      <c r="BT103" s="38"/>
      <c r="BU103" s="38"/>
      <c r="BV103" s="38"/>
      <c r="BW103" s="38"/>
      <c r="BX103" s="38"/>
      <c r="BY103" s="38"/>
      <c r="BZ103" s="38"/>
      <c r="CA103" s="38"/>
      <c r="CB103" s="38"/>
      <c r="CC103" s="38"/>
      <c r="CD103" s="38"/>
      <c r="CE103" s="38"/>
      <c r="CF103" s="38"/>
      <c r="CG103" s="39"/>
      <c r="CH103" s="37"/>
      <c r="CI103" s="38"/>
      <c r="CJ103" s="38"/>
      <c r="CK103" s="38"/>
      <c r="CL103" s="38"/>
      <c r="CM103" s="38"/>
      <c r="CN103" s="38"/>
      <c r="CO103" s="38"/>
      <c r="CP103" s="38"/>
      <c r="CQ103" s="38"/>
      <c r="CR103" s="38"/>
      <c r="CS103" s="38"/>
      <c r="CT103" s="38"/>
      <c r="CU103" s="38"/>
      <c r="CV103" s="38"/>
      <c r="CW103" s="39"/>
      <c r="CX103" s="40" t="s">
        <v>272</v>
      </c>
      <c r="CY103" s="41" t="s">
        <v>273</v>
      </c>
      <c r="CZ103" s="42">
        <v>2</v>
      </c>
      <c r="DA103" s="42">
        <v>3</v>
      </c>
      <c r="DB103" s="43"/>
      <c r="DC103" s="44" t="s">
        <v>111</v>
      </c>
      <c r="DD103" s="45" t="str">
        <f t="shared" si="4"/>
        <v>Senin</v>
      </c>
      <c r="DE103" s="46">
        <f t="shared" si="5"/>
        <v>5</v>
      </c>
      <c r="DF103" s="47" t="s">
        <v>24</v>
      </c>
      <c r="DG103" s="48">
        <f t="shared" si="6"/>
        <v>8</v>
      </c>
      <c r="DH103" s="51"/>
      <c r="DI103" s="52"/>
      <c r="DJ103" s="50" t="str">
        <f t="shared" si="7"/>
        <v>D4 Manufaktur</v>
      </c>
    </row>
    <row r="104" spans="1:114">
      <c r="A104" s="69"/>
      <c r="B104" s="35" t="s">
        <v>269</v>
      </c>
      <c r="C104" s="36" t="s">
        <v>96</v>
      </c>
      <c r="D104" s="37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9"/>
      <c r="T104" s="37" t="s">
        <v>97</v>
      </c>
      <c r="U104" s="38" t="s">
        <v>97</v>
      </c>
      <c r="V104" s="38" t="s">
        <v>97</v>
      </c>
      <c r="W104" s="38" t="s">
        <v>97</v>
      </c>
      <c r="X104" s="38" t="s">
        <v>97</v>
      </c>
      <c r="Y104" s="38" t="s">
        <v>97</v>
      </c>
      <c r="Z104" s="38"/>
      <c r="AA104" s="38"/>
      <c r="AB104" s="38"/>
      <c r="AC104" s="38"/>
      <c r="AD104" s="38"/>
      <c r="AE104" s="38"/>
      <c r="AF104" s="38"/>
      <c r="AG104" s="38"/>
      <c r="AH104" s="38"/>
      <c r="AI104" s="39"/>
      <c r="AJ104" s="37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9"/>
      <c r="AZ104" s="37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9"/>
      <c r="BP104" s="37"/>
      <c r="BQ104" s="38"/>
      <c r="BR104" s="38"/>
      <c r="BS104" s="38"/>
      <c r="BT104" s="38"/>
      <c r="BU104" s="38"/>
      <c r="BV104" s="38"/>
      <c r="BW104" s="38"/>
      <c r="BX104" s="38"/>
      <c r="BY104" s="38"/>
      <c r="BZ104" s="38"/>
      <c r="CA104" s="38"/>
      <c r="CB104" s="38"/>
      <c r="CC104" s="38"/>
      <c r="CD104" s="38"/>
      <c r="CE104" s="38"/>
      <c r="CF104" s="38"/>
      <c r="CG104" s="39"/>
      <c r="CH104" s="37"/>
      <c r="CI104" s="38"/>
      <c r="CJ104" s="38"/>
      <c r="CK104" s="38"/>
      <c r="CL104" s="38"/>
      <c r="CM104" s="38"/>
      <c r="CN104" s="38"/>
      <c r="CO104" s="38"/>
      <c r="CP104" s="38"/>
      <c r="CQ104" s="38"/>
      <c r="CR104" s="38"/>
      <c r="CS104" s="38"/>
      <c r="CT104" s="38"/>
      <c r="CU104" s="38"/>
      <c r="CV104" s="38"/>
      <c r="CW104" s="39"/>
      <c r="CX104" s="40" t="s">
        <v>274</v>
      </c>
      <c r="CY104" s="41" t="s">
        <v>275</v>
      </c>
      <c r="CZ104" s="42">
        <v>2</v>
      </c>
      <c r="DA104" s="42">
        <v>4</v>
      </c>
      <c r="DB104" s="43"/>
      <c r="DC104" s="44" t="s">
        <v>100</v>
      </c>
      <c r="DD104" s="45" t="str">
        <f t="shared" si="4"/>
        <v>Selasa</v>
      </c>
      <c r="DE104" s="46">
        <f t="shared" si="5"/>
        <v>1</v>
      </c>
      <c r="DF104" s="47" t="s">
        <v>24</v>
      </c>
      <c r="DG104" s="48">
        <f t="shared" si="6"/>
        <v>6</v>
      </c>
      <c r="DH104" s="51"/>
      <c r="DI104" s="52"/>
      <c r="DJ104" s="50" t="str">
        <f t="shared" si="7"/>
        <v>D4 Manufaktur</v>
      </c>
    </row>
    <row r="105" spans="1:114">
      <c r="A105" s="69"/>
      <c r="B105" s="35" t="s">
        <v>269</v>
      </c>
      <c r="C105" s="36" t="s">
        <v>181</v>
      </c>
      <c r="D105" s="37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9"/>
      <c r="T105" s="37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9"/>
      <c r="AJ105" s="37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9"/>
      <c r="AZ105" s="37" t="s">
        <v>182</v>
      </c>
      <c r="BA105" s="38" t="s">
        <v>182</v>
      </c>
      <c r="BB105" s="38" t="s">
        <v>182</v>
      </c>
      <c r="BC105" s="38" t="s">
        <v>182</v>
      </c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9"/>
      <c r="BP105" s="37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9"/>
      <c r="CH105" s="37"/>
      <c r="CI105" s="38"/>
      <c r="CJ105" s="38"/>
      <c r="CK105" s="38"/>
      <c r="CL105" s="38"/>
      <c r="CM105" s="38"/>
      <c r="CN105" s="38"/>
      <c r="CO105" s="38"/>
      <c r="CP105" s="38"/>
      <c r="CQ105" s="38"/>
      <c r="CR105" s="38"/>
      <c r="CS105" s="38"/>
      <c r="CT105" s="38"/>
      <c r="CU105" s="38"/>
      <c r="CV105" s="38"/>
      <c r="CW105" s="39"/>
      <c r="CX105" s="40" t="s">
        <v>276</v>
      </c>
      <c r="CY105" s="41" t="s">
        <v>277</v>
      </c>
      <c r="CZ105" s="42">
        <v>2</v>
      </c>
      <c r="DA105" s="42">
        <v>4</v>
      </c>
      <c r="DB105" s="43"/>
      <c r="DC105" s="44" t="s">
        <v>54</v>
      </c>
      <c r="DD105" s="45" t="str">
        <f t="shared" si="4"/>
        <v>Kamis</v>
      </c>
      <c r="DE105" s="46">
        <f t="shared" si="5"/>
        <v>1</v>
      </c>
      <c r="DF105" s="47" t="s">
        <v>24</v>
      </c>
      <c r="DG105" s="48">
        <f t="shared" si="6"/>
        <v>4</v>
      </c>
      <c r="DH105" s="51"/>
      <c r="DI105" s="52"/>
      <c r="DJ105" s="50" t="str">
        <f t="shared" si="7"/>
        <v>D3 Mesin (Perawatan)</v>
      </c>
    </row>
    <row r="106" spans="1:114">
      <c r="A106" s="69"/>
      <c r="B106" s="116" t="s">
        <v>269</v>
      </c>
      <c r="C106" s="36" t="s">
        <v>278</v>
      </c>
      <c r="D106" s="37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9"/>
      <c r="T106" s="37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9"/>
      <c r="AJ106" s="37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9"/>
      <c r="AZ106" s="37"/>
      <c r="BA106" s="38"/>
      <c r="BB106" s="38"/>
      <c r="BC106" s="38" t="s">
        <v>279</v>
      </c>
      <c r="BD106" s="38" t="s">
        <v>279</v>
      </c>
      <c r="BE106" s="38" t="s">
        <v>279</v>
      </c>
      <c r="BF106" s="38"/>
      <c r="BG106" s="38"/>
      <c r="BH106" s="38"/>
      <c r="BI106" s="38"/>
      <c r="BJ106" s="38"/>
      <c r="BK106" s="38"/>
      <c r="BL106" s="38"/>
      <c r="BM106" s="38"/>
      <c r="BN106" s="38"/>
      <c r="BO106" s="39"/>
      <c r="BP106" s="37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9"/>
      <c r="CH106" s="37"/>
      <c r="CI106" s="38"/>
      <c r="CJ106" s="38"/>
      <c r="CK106" s="38"/>
      <c r="CL106" s="38"/>
      <c r="CM106" s="38"/>
      <c r="CN106" s="38"/>
      <c r="CO106" s="38"/>
      <c r="CP106" s="38"/>
      <c r="CQ106" s="38"/>
      <c r="CR106" s="38"/>
      <c r="CS106" s="38"/>
      <c r="CT106" s="38"/>
      <c r="CU106" s="38"/>
      <c r="CV106" s="38"/>
      <c r="CW106" s="39"/>
      <c r="CX106" s="40"/>
      <c r="CY106" s="41" t="s">
        <v>280</v>
      </c>
      <c r="CZ106" s="42">
        <v>2</v>
      </c>
      <c r="DA106" s="42">
        <v>3</v>
      </c>
      <c r="DB106" s="71"/>
      <c r="DC106" s="44" t="s">
        <v>100</v>
      </c>
      <c r="DD106" s="45" t="str">
        <f t="shared" si="4"/>
        <v>Kamis</v>
      </c>
      <c r="DE106" s="46">
        <f t="shared" si="5"/>
        <v>4</v>
      </c>
      <c r="DF106" s="47" t="s">
        <v>24</v>
      </c>
      <c r="DG106" s="48">
        <f t="shared" si="6"/>
        <v>6</v>
      </c>
      <c r="DH106" s="51"/>
      <c r="DI106" s="49"/>
      <c r="DJ106" s="50" t="str">
        <f t="shared" si="7"/>
        <v xml:space="preserve"> </v>
      </c>
    </row>
    <row r="107" spans="1:114">
      <c r="A107" s="69"/>
      <c r="B107" s="116" t="s">
        <v>269</v>
      </c>
      <c r="C107" s="36" t="s">
        <v>19</v>
      </c>
      <c r="D107" s="37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9"/>
      <c r="T107" s="37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9"/>
      <c r="AJ107" s="37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9"/>
      <c r="AZ107" s="37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9"/>
      <c r="BP107" s="37" t="s">
        <v>20</v>
      </c>
      <c r="BQ107" s="38" t="s">
        <v>20</v>
      </c>
      <c r="BR107" s="38" t="s">
        <v>20</v>
      </c>
      <c r="BS107" s="38" t="s">
        <v>20</v>
      </c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9"/>
      <c r="CH107" s="37"/>
      <c r="CI107" s="38"/>
      <c r="CJ107" s="38"/>
      <c r="CK107" s="38"/>
      <c r="CL107" s="38"/>
      <c r="CM107" s="38"/>
      <c r="CN107" s="38"/>
      <c r="CO107" s="38"/>
      <c r="CP107" s="38"/>
      <c r="CQ107" s="38"/>
      <c r="CR107" s="38"/>
      <c r="CS107" s="38"/>
      <c r="CT107" s="38"/>
      <c r="CU107" s="38"/>
      <c r="CV107" s="38"/>
      <c r="CW107" s="39"/>
      <c r="CX107" s="126" t="s">
        <v>270</v>
      </c>
      <c r="CY107" s="41" t="s">
        <v>271</v>
      </c>
      <c r="CZ107" s="42">
        <v>2</v>
      </c>
      <c r="DA107" s="42">
        <v>4</v>
      </c>
      <c r="DB107" s="43"/>
      <c r="DC107" s="44" t="s">
        <v>23</v>
      </c>
      <c r="DD107" s="45" t="str">
        <f t="shared" si="4"/>
        <v>Jumat</v>
      </c>
      <c r="DE107" s="46">
        <f t="shared" si="5"/>
        <v>1</v>
      </c>
      <c r="DF107" s="47" t="s">
        <v>24</v>
      </c>
      <c r="DG107" s="48">
        <f t="shared" si="6"/>
        <v>4</v>
      </c>
      <c r="DH107" s="51"/>
      <c r="DI107" s="52"/>
      <c r="DJ107" s="50" t="str">
        <f t="shared" si="7"/>
        <v>D3 Alat Berat</v>
      </c>
    </row>
    <row r="108" spans="1:114" ht="15" thickBot="1">
      <c r="A108" s="69"/>
      <c r="B108" s="53" t="s">
        <v>269</v>
      </c>
      <c r="C108" s="54" t="s">
        <v>196</v>
      </c>
      <c r="D108" s="55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7"/>
      <c r="T108" s="55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7"/>
      <c r="AJ108" s="55"/>
      <c r="AK108" s="56"/>
      <c r="AL108" s="56"/>
      <c r="AM108" s="56"/>
      <c r="AN108" s="56"/>
      <c r="AO108" s="56"/>
      <c r="AP108" s="56"/>
      <c r="AQ108" s="56"/>
      <c r="AR108" s="56"/>
      <c r="AS108" s="56"/>
      <c r="AT108" s="56"/>
      <c r="AU108" s="56"/>
      <c r="AV108" s="56"/>
      <c r="AW108" s="56"/>
      <c r="AX108" s="56"/>
      <c r="AY108" s="57"/>
      <c r="AZ108" s="55"/>
      <c r="BA108" s="56"/>
      <c r="BB108" s="56"/>
      <c r="BC108" s="56"/>
      <c r="BD108" s="56"/>
      <c r="BE108" s="56"/>
      <c r="BF108" s="56"/>
      <c r="BG108" s="56"/>
      <c r="BH108" s="56"/>
      <c r="BI108" s="56"/>
      <c r="BJ108" s="56"/>
      <c r="BK108" s="56"/>
      <c r="BL108" s="56"/>
      <c r="BM108" s="56"/>
      <c r="BN108" s="56"/>
      <c r="BO108" s="57"/>
      <c r="BP108" s="55"/>
      <c r="BQ108" s="56"/>
      <c r="BR108" s="56"/>
      <c r="BS108" s="56"/>
      <c r="BT108" s="56"/>
      <c r="BU108" s="56"/>
      <c r="BV108" s="56"/>
      <c r="BW108" s="56"/>
      <c r="BX108" s="56"/>
      <c r="BY108" s="56"/>
      <c r="BZ108" s="56"/>
      <c r="CA108" s="56"/>
      <c r="CB108" s="56"/>
      <c r="CC108" s="56"/>
      <c r="CD108" s="56"/>
      <c r="CE108" s="56"/>
      <c r="CF108" s="56"/>
      <c r="CG108" s="57"/>
      <c r="CH108" s="55"/>
      <c r="CI108" s="56"/>
      <c r="CJ108" s="56"/>
      <c r="CK108" s="56"/>
      <c r="CL108" s="56"/>
      <c r="CM108" s="56"/>
      <c r="CN108" s="56"/>
      <c r="CO108" s="56"/>
      <c r="CP108" s="56"/>
      <c r="CQ108" s="56"/>
      <c r="CR108" s="56"/>
      <c r="CS108" s="56"/>
      <c r="CT108" s="56"/>
      <c r="CU108" s="56"/>
      <c r="CV108" s="56"/>
      <c r="CW108" s="57"/>
      <c r="CX108" s="127"/>
      <c r="CY108" s="59" t="s">
        <v>280</v>
      </c>
      <c r="CZ108" s="60">
        <v>2</v>
      </c>
      <c r="DA108" s="60">
        <v>3</v>
      </c>
      <c r="DB108" s="61"/>
      <c r="DC108" s="62" t="s">
        <v>198</v>
      </c>
      <c r="DD108" s="63" t="str">
        <f t="shared" si="4"/>
        <v xml:space="preserve"> </v>
      </c>
      <c r="DE108" s="64">
        <f t="shared" si="5"/>
        <v>0</v>
      </c>
      <c r="DF108" s="65" t="s">
        <v>24</v>
      </c>
      <c r="DG108" s="66">
        <f t="shared" si="6"/>
        <v>0</v>
      </c>
      <c r="DH108" s="67"/>
      <c r="DI108" s="114"/>
      <c r="DJ108" s="68" t="str">
        <f t="shared" si="7"/>
        <v xml:space="preserve"> </v>
      </c>
    </row>
    <row r="109" spans="1:114">
      <c r="A109" s="69">
        <v>21</v>
      </c>
      <c r="B109" s="19" t="s">
        <v>281</v>
      </c>
      <c r="C109" s="20" t="s">
        <v>30</v>
      </c>
      <c r="D109" s="21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3"/>
      <c r="T109" s="21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3"/>
      <c r="AJ109" s="21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3"/>
      <c r="AZ109" s="21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3"/>
      <c r="BP109" s="21" t="s">
        <v>31</v>
      </c>
      <c r="BQ109" s="22" t="s">
        <v>31</v>
      </c>
      <c r="BR109" s="22" t="s">
        <v>31</v>
      </c>
      <c r="BS109" s="22" t="s">
        <v>31</v>
      </c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3"/>
      <c r="CH109" s="21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2"/>
      <c r="CW109" s="23"/>
      <c r="CX109" s="24" t="s">
        <v>282</v>
      </c>
      <c r="CY109" s="25" t="s">
        <v>283</v>
      </c>
      <c r="CZ109" s="26">
        <v>2</v>
      </c>
      <c r="DA109" s="26">
        <v>4</v>
      </c>
      <c r="DB109" s="70"/>
      <c r="DC109" s="28" t="s">
        <v>178</v>
      </c>
      <c r="DD109" s="29" t="str">
        <f t="shared" si="4"/>
        <v>Jumat</v>
      </c>
      <c r="DE109" s="30">
        <f t="shared" si="5"/>
        <v>1</v>
      </c>
      <c r="DF109" s="31" t="s">
        <v>24</v>
      </c>
      <c r="DG109" s="32">
        <f t="shared" si="6"/>
        <v>4</v>
      </c>
      <c r="DH109" s="95">
        <f>SUM(CZ109:CZ110)</f>
        <v>4</v>
      </c>
      <c r="DI109" s="33">
        <f>SUM(DA109:DA110)</f>
        <v>8</v>
      </c>
      <c r="DJ109" s="34" t="str">
        <f t="shared" si="7"/>
        <v>D3 Alat Berat</v>
      </c>
    </row>
    <row r="110" spans="1:114" ht="15" thickBot="1">
      <c r="A110" s="69"/>
      <c r="B110" s="53" t="s">
        <v>281</v>
      </c>
      <c r="C110" s="54" t="s">
        <v>25</v>
      </c>
      <c r="D110" s="55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7"/>
      <c r="T110" s="55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7"/>
      <c r="AJ110" s="55"/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/>
      <c r="AV110" s="56"/>
      <c r="AW110" s="56"/>
      <c r="AX110" s="56"/>
      <c r="AY110" s="57"/>
      <c r="AZ110" s="55"/>
      <c r="BA110" s="56"/>
      <c r="BB110" s="56"/>
      <c r="BC110" s="56"/>
      <c r="BD110" s="56"/>
      <c r="BE110" s="56"/>
      <c r="BF110" s="56"/>
      <c r="BG110" s="56"/>
      <c r="BH110" s="56"/>
      <c r="BI110" s="56"/>
      <c r="BJ110" s="56"/>
      <c r="BK110" s="56"/>
      <c r="BL110" s="56"/>
      <c r="BM110" s="56"/>
      <c r="BN110" s="56"/>
      <c r="BO110" s="57"/>
      <c r="BP110" s="55"/>
      <c r="BQ110" s="56"/>
      <c r="BR110" s="56"/>
      <c r="BS110" s="56"/>
      <c r="BT110" s="56"/>
      <c r="BU110" s="56"/>
      <c r="BV110" s="56" t="s">
        <v>26</v>
      </c>
      <c r="BW110" s="56" t="s">
        <v>26</v>
      </c>
      <c r="BX110" s="56" t="s">
        <v>26</v>
      </c>
      <c r="BY110" s="56" t="s">
        <v>26</v>
      </c>
      <c r="BZ110" s="56"/>
      <c r="CA110" s="56"/>
      <c r="CB110" s="56"/>
      <c r="CC110" s="56"/>
      <c r="CD110" s="56"/>
      <c r="CE110" s="56"/>
      <c r="CF110" s="56"/>
      <c r="CG110" s="57"/>
      <c r="CH110" s="55"/>
      <c r="CI110" s="56"/>
      <c r="CJ110" s="56"/>
      <c r="CK110" s="56"/>
      <c r="CL110" s="56"/>
      <c r="CM110" s="56"/>
      <c r="CN110" s="56"/>
      <c r="CO110" s="56"/>
      <c r="CP110" s="56"/>
      <c r="CQ110" s="56"/>
      <c r="CR110" s="56"/>
      <c r="CS110" s="56"/>
      <c r="CT110" s="56"/>
      <c r="CU110" s="56"/>
      <c r="CV110" s="56"/>
      <c r="CW110" s="57"/>
      <c r="CX110" s="135" t="s">
        <v>282</v>
      </c>
      <c r="CY110" s="59" t="s">
        <v>283</v>
      </c>
      <c r="CZ110" s="60">
        <v>2</v>
      </c>
      <c r="DA110" s="60">
        <v>4</v>
      </c>
      <c r="DB110" s="61"/>
      <c r="DC110" s="62" t="s">
        <v>29</v>
      </c>
      <c r="DD110" s="63" t="str">
        <f t="shared" si="4"/>
        <v>Jumat</v>
      </c>
      <c r="DE110" s="64">
        <f t="shared" si="5"/>
        <v>5</v>
      </c>
      <c r="DF110" s="65" t="s">
        <v>24</v>
      </c>
      <c r="DG110" s="66">
        <f t="shared" si="6"/>
        <v>8</v>
      </c>
      <c r="DH110" s="67"/>
      <c r="DI110" s="76"/>
      <c r="DJ110" s="68" t="str">
        <f t="shared" si="7"/>
        <v>D3 Alat Berat</v>
      </c>
    </row>
    <row r="111" spans="1:114">
      <c r="A111" s="69">
        <v>22</v>
      </c>
      <c r="B111" s="77" t="s">
        <v>284</v>
      </c>
      <c r="C111" s="78" t="s">
        <v>113</v>
      </c>
      <c r="D111" s="79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1"/>
      <c r="T111" s="79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1"/>
      <c r="AJ111" s="79"/>
      <c r="AK111" s="80"/>
      <c r="AL111" s="80"/>
      <c r="AM111" s="80"/>
      <c r="AN111" s="80"/>
      <c r="AO111" s="80"/>
      <c r="AP111" s="80"/>
      <c r="AQ111" s="80"/>
      <c r="AR111" s="80"/>
      <c r="AS111" s="80"/>
      <c r="AT111" s="80"/>
      <c r="AU111" s="80"/>
      <c r="AV111" s="80"/>
      <c r="AW111" s="80"/>
      <c r="AX111" s="80"/>
      <c r="AY111" s="81"/>
      <c r="AZ111" s="79"/>
      <c r="BA111" s="80"/>
      <c r="BB111" s="80"/>
      <c r="BC111" s="80"/>
      <c r="BD111" s="80"/>
      <c r="BE111" s="80"/>
      <c r="BF111" s="80"/>
      <c r="BG111" s="80"/>
      <c r="BH111" s="80"/>
      <c r="BI111" s="80"/>
      <c r="BJ111" s="80"/>
      <c r="BK111" s="80"/>
      <c r="BL111" s="80"/>
      <c r="BM111" s="80"/>
      <c r="BN111" s="80"/>
      <c r="BO111" s="81"/>
      <c r="BP111" s="79" t="s">
        <v>114</v>
      </c>
      <c r="BQ111" s="80" t="s">
        <v>114</v>
      </c>
      <c r="BR111" s="80" t="s">
        <v>114</v>
      </c>
      <c r="BS111" s="80" t="s">
        <v>114</v>
      </c>
      <c r="BT111" s="80"/>
      <c r="BU111" s="80"/>
      <c r="BV111" s="80" t="s">
        <v>114</v>
      </c>
      <c r="BW111" s="80" t="s">
        <v>114</v>
      </c>
      <c r="BX111" s="80" t="s">
        <v>114</v>
      </c>
      <c r="BY111" s="80" t="s">
        <v>114</v>
      </c>
      <c r="BZ111" s="80"/>
      <c r="CA111" s="80"/>
      <c r="CB111" s="80"/>
      <c r="CC111" s="80"/>
      <c r="CD111" s="80"/>
      <c r="CE111" s="80"/>
      <c r="CF111" s="80"/>
      <c r="CG111" s="81"/>
      <c r="CH111" s="79"/>
      <c r="CI111" s="80"/>
      <c r="CJ111" s="80"/>
      <c r="CK111" s="80"/>
      <c r="CL111" s="80"/>
      <c r="CM111" s="80"/>
      <c r="CN111" s="80"/>
      <c r="CO111" s="80"/>
      <c r="CP111" s="80"/>
      <c r="CQ111" s="80"/>
      <c r="CR111" s="80"/>
      <c r="CS111" s="80"/>
      <c r="CT111" s="80"/>
      <c r="CU111" s="80"/>
      <c r="CV111" s="80"/>
      <c r="CW111" s="81"/>
      <c r="CX111" s="136" t="s">
        <v>260</v>
      </c>
      <c r="CY111" s="83" t="s">
        <v>261</v>
      </c>
      <c r="CZ111" s="84">
        <v>4</v>
      </c>
      <c r="DA111" s="84">
        <v>8</v>
      </c>
      <c r="DB111" s="137"/>
      <c r="DC111" s="86" t="s">
        <v>262</v>
      </c>
      <c r="DD111" s="87" t="str">
        <f t="shared" si="4"/>
        <v>Jumat</v>
      </c>
      <c r="DE111" s="88">
        <f t="shared" si="5"/>
        <v>1</v>
      </c>
      <c r="DF111" s="89" t="s">
        <v>24</v>
      </c>
      <c r="DG111" s="90">
        <f t="shared" si="6"/>
        <v>8</v>
      </c>
      <c r="DH111" s="138">
        <f>SUM(CZ111:CZ112)</f>
        <v>8</v>
      </c>
      <c r="DI111" s="91">
        <f>SUM(DA111:DA112)</f>
        <v>16</v>
      </c>
      <c r="DJ111" s="92" t="str">
        <f t="shared" si="7"/>
        <v>D4 Pembangkit</v>
      </c>
    </row>
    <row r="112" spans="1:114" ht="15" thickBot="1">
      <c r="A112" s="69"/>
      <c r="B112" s="53" t="s">
        <v>285</v>
      </c>
      <c r="C112" s="54" t="s">
        <v>181</v>
      </c>
      <c r="D112" s="55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7"/>
      <c r="T112" s="55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7"/>
      <c r="AJ112" s="55" t="s">
        <v>182</v>
      </c>
      <c r="AK112" s="56" t="s">
        <v>182</v>
      </c>
      <c r="AL112" s="56" t="s">
        <v>182</v>
      </c>
      <c r="AM112" s="56" t="s">
        <v>182</v>
      </c>
      <c r="AN112" s="56" t="s">
        <v>182</v>
      </c>
      <c r="AO112" s="56" t="s">
        <v>182</v>
      </c>
      <c r="AP112" s="56" t="s">
        <v>182</v>
      </c>
      <c r="AQ112" s="56" t="s">
        <v>182</v>
      </c>
      <c r="AR112" s="56"/>
      <c r="AS112" s="56"/>
      <c r="AT112" s="56"/>
      <c r="AU112" s="56"/>
      <c r="AV112" s="56"/>
      <c r="AW112" s="56"/>
      <c r="AX112" s="56"/>
      <c r="AY112" s="57"/>
      <c r="AZ112" s="55"/>
      <c r="BA112" s="56"/>
      <c r="BB112" s="56"/>
      <c r="BC112" s="56"/>
      <c r="BD112" s="56"/>
      <c r="BE112" s="56"/>
      <c r="BF112" s="56"/>
      <c r="BG112" s="56"/>
      <c r="BH112" s="56"/>
      <c r="BI112" s="56"/>
      <c r="BJ112" s="56"/>
      <c r="BK112" s="56"/>
      <c r="BL112" s="56"/>
      <c r="BM112" s="56"/>
      <c r="BN112" s="56"/>
      <c r="BO112" s="57"/>
      <c r="BP112" s="55"/>
      <c r="BQ112" s="56"/>
      <c r="BR112" s="56"/>
      <c r="BS112" s="56"/>
      <c r="BT112" s="56"/>
      <c r="BU112" s="56"/>
      <c r="BV112" s="56"/>
      <c r="BW112" s="56"/>
      <c r="BX112" s="56"/>
      <c r="BY112" s="56"/>
      <c r="BZ112" s="56"/>
      <c r="CA112" s="56"/>
      <c r="CB112" s="56"/>
      <c r="CC112" s="56"/>
      <c r="CD112" s="56"/>
      <c r="CE112" s="56"/>
      <c r="CF112" s="56"/>
      <c r="CG112" s="57"/>
      <c r="CH112" s="55"/>
      <c r="CI112" s="56"/>
      <c r="CJ112" s="56"/>
      <c r="CK112" s="56"/>
      <c r="CL112" s="56"/>
      <c r="CM112" s="56"/>
      <c r="CN112" s="56"/>
      <c r="CO112" s="56"/>
      <c r="CP112" s="56"/>
      <c r="CQ112" s="56"/>
      <c r="CR112" s="56"/>
      <c r="CS112" s="56"/>
      <c r="CT112" s="56"/>
      <c r="CU112" s="56"/>
      <c r="CV112" s="56"/>
      <c r="CW112" s="57"/>
      <c r="CX112" s="135" t="s">
        <v>183</v>
      </c>
      <c r="CY112" s="59" t="s">
        <v>184</v>
      </c>
      <c r="CZ112" s="60">
        <v>4</v>
      </c>
      <c r="DA112" s="60">
        <v>8</v>
      </c>
      <c r="DB112" s="61"/>
      <c r="DC112" s="62" t="s">
        <v>185</v>
      </c>
      <c r="DD112" s="63" t="str">
        <f t="shared" si="4"/>
        <v>Rabu</v>
      </c>
      <c r="DE112" s="64">
        <f t="shared" si="5"/>
        <v>1</v>
      </c>
      <c r="DF112" s="65" t="s">
        <v>24</v>
      </c>
      <c r="DG112" s="66">
        <f t="shared" si="6"/>
        <v>8</v>
      </c>
      <c r="DH112" s="76"/>
      <c r="DI112" s="76"/>
      <c r="DJ112" s="68" t="str">
        <f t="shared" si="7"/>
        <v>D3 Mesin (Perawatan)</v>
      </c>
    </row>
    <row r="113" spans="1:114">
      <c r="A113" s="18">
        <v>23</v>
      </c>
      <c r="B113" s="19" t="s">
        <v>286</v>
      </c>
      <c r="C113" s="20" t="s">
        <v>214</v>
      </c>
      <c r="D113" s="21" t="s">
        <v>215</v>
      </c>
      <c r="E113" s="22" t="s">
        <v>215</v>
      </c>
      <c r="F113" s="22" t="s">
        <v>215</v>
      </c>
      <c r="G113" s="22" t="s">
        <v>215</v>
      </c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3"/>
      <c r="T113" s="21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3"/>
      <c r="AJ113" s="21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3"/>
      <c r="AZ113" s="21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3"/>
      <c r="BP113" s="21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3"/>
      <c r="CH113" s="21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22"/>
      <c r="CU113" s="22"/>
      <c r="CV113" s="22"/>
      <c r="CW113" s="23"/>
      <c r="CX113" s="24" t="s">
        <v>270</v>
      </c>
      <c r="CY113" s="25" t="s">
        <v>287</v>
      </c>
      <c r="CZ113" s="26">
        <v>3</v>
      </c>
      <c r="DA113" s="26">
        <v>4</v>
      </c>
      <c r="DB113" s="27"/>
      <c r="DC113" s="28" t="s">
        <v>95</v>
      </c>
      <c r="DD113" s="29" t="str">
        <f t="shared" si="4"/>
        <v>Senin</v>
      </c>
      <c r="DE113" s="30">
        <f t="shared" si="5"/>
        <v>1</v>
      </c>
      <c r="DF113" s="31" t="s">
        <v>24</v>
      </c>
      <c r="DG113" s="32">
        <f t="shared" si="6"/>
        <v>4</v>
      </c>
      <c r="DH113" s="95">
        <f>SUM(CZ113:CZ118)</f>
        <v>17</v>
      </c>
      <c r="DI113" s="33">
        <f>SUM(DA113:DA118)</f>
        <v>20</v>
      </c>
      <c r="DJ113" s="34" t="str">
        <f t="shared" si="7"/>
        <v>D4 Pembangkit</v>
      </c>
    </row>
    <row r="114" spans="1:114">
      <c r="A114" s="18"/>
      <c r="B114" s="139" t="s">
        <v>286</v>
      </c>
      <c r="C114" s="36" t="s">
        <v>166</v>
      </c>
      <c r="D114" s="37"/>
      <c r="E114" s="38"/>
      <c r="F114" s="38"/>
      <c r="G114" s="38"/>
      <c r="H114" s="38" t="s">
        <v>167</v>
      </c>
      <c r="I114" s="38" t="s">
        <v>167</v>
      </c>
      <c r="J114" s="38" t="s">
        <v>167</v>
      </c>
      <c r="K114" s="38" t="s">
        <v>167</v>
      </c>
      <c r="L114" s="38"/>
      <c r="M114" s="38"/>
      <c r="N114" s="38"/>
      <c r="O114" s="38"/>
      <c r="P114" s="38"/>
      <c r="Q114" s="38"/>
      <c r="R114" s="38"/>
      <c r="S114" s="39"/>
      <c r="T114" s="37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9"/>
      <c r="AJ114" s="37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9"/>
      <c r="AZ114" s="37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9"/>
      <c r="BP114" s="37"/>
      <c r="BQ114" s="38"/>
      <c r="BR114" s="38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9"/>
      <c r="CH114" s="37"/>
      <c r="CI114" s="38"/>
      <c r="CJ114" s="38"/>
      <c r="CK114" s="38"/>
      <c r="CL114" s="38"/>
      <c r="CM114" s="38"/>
      <c r="CN114" s="38"/>
      <c r="CO114" s="38"/>
      <c r="CP114" s="38"/>
      <c r="CQ114" s="38"/>
      <c r="CR114" s="38"/>
      <c r="CS114" s="38"/>
      <c r="CT114" s="38"/>
      <c r="CU114" s="38"/>
      <c r="CV114" s="38"/>
      <c r="CW114" s="39"/>
      <c r="CX114" s="40" t="s">
        <v>288</v>
      </c>
      <c r="CY114" s="140" t="s">
        <v>289</v>
      </c>
      <c r="CZ114" s="42">
        <v>3</v>
      </c>
      <c r="DA114" s="42">
        <v>4</v>
      </c>
      <c r="DB114" s="43"/>
      <c r="DC114" s="44" t="s">
        <v>290</v>
      </c>
      <c r="DD114" s="45" t="str">
        <f t="shared" si="4"/>
        <v>Senin</v>
      </c>
      <c r="DE114" s="46">
        <f t="shared" si="5"/>
        <v>5</v>
      </c>
      <c r="DF114" s="47" t="s">
        <v>24</v>
      </c>
      <c r="DG114" s="48">
        <f t="shared" si="6"/>
        <v>8</v>
      </c>
      <c r="DH114" s="51"/>
      <c r="DI114" s="52"/>
      <c r="DJ114" s="50" t="str">
        <f t="shared" si="7"/>
        <v xml:space="preserve"> </v>
      </c>
    </row>
    <row r="115" spans="1:114">
      <c r="A115" s="18"/>
      <c r="B115" s="139" t="s">
        <v>286</v>
      </c>
      <c r="C115" s="36" t="s">
        <v>50</v>
      </c>
      <c r="D115" s="37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9"/>
      <c r="T115" s="37"/>
      <c r="U115" s="38"/>
      <c r="V115" s="38"/>
      <c r="W115" s="38"/>
      <c r="X115" s="38" t="s">
        <v>51</v>
      </c>
      <c r="Y115" s="38" t="s">
        <v>51</v>
      </c>
      <c r="Z115" s="38" t="s">
        <v>51</v>
      </c>
      <c r="AA115" s="38"/>
      <c r="AB115" s="38"/>
      <c r="AC115" s="38"/>
      <c r="AD115" s="38"/>
      <c r="AE115" s="38"/>
      <c r="AF115" s="38"/>
      <c r="AG115" s="38"/>
      <c r="AH115" s="38"/>
      <c r="AI115" s="39"/>
      <c r="AJ115" s="37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9"/>
      <c r="AZ115" s="37"/>
      <c r="BA115" s="38"/>
      <c r="BB115" s="38"/>
      <c r="BC115" s="38"/>
      <c r="BD115" s="38"/>
      <c r="BE115" s="38"/>
      <c r="BF115" s="38"/>
      <c r="BG115" s="38"/>
      <c r="BH115" s="38"/>
      <c r="BI115" s="38"/>
      <c r="BJ115" s="38"/>
      <c r="BK115" s="38"/>
      <c r="BL115" s="38"/>
      <c r="BM115" s="38"/>
      <c r="BN115" s="38"/>
      <c r="BO115" s="39"/>
      <c r="BP115" s="37"/>
      <c r="BQ115" s="38"/>
      <c r="BR115" s="38"/>
      <c r="BS115" s="38"/>
      <c r="BT115" s="38"/>
      <c r="BU115" s="38"/>
      <c r="BV115" s="38"/>
      <c r="BW115" s="38"/>
      <c r="BX115" s="38"/>
      <c r="BY115" s="38"/>
      <c r="BZ115" s="38"/>
      <c r="CA115" s="38"/>
      <c r="CB115" s="38"/>
      <c r="CC115" s="38"/>
      <c r="CD115" s="38"/>
      <c r="CE115" s="38"/>
      <c r="CF115" s="38"/>
      <c r="CG115" s="39"/>
      <c r="CH115" s="37"/>
      <c r="CI115" s="38"/>
      <c r="CJ115" s="38"/>
      <c r="CK115" s="38"/>
      <c r="CL115" s="38"/>
      <c r="CM115" s="38"/>
      <c r="CN115" s="38"/>
      <c r="CO115" s="38"/>
      <c r="CP115" s="38"/>
      <c r="CQ115" s="38"/>
      <c r="CR115" s="38"/>
      <c r="CS115" s="38"/>
      <c r="CT115" s="38"/>
      <c r="CU115" s="38"/>
      <c r="CV115" s="38"/>
      <c r="CW115" s="39"/>
      <c r="CX115" s="126" t="s">
        <v>291</v>
      </c>
      <c r="CY115" s="140" t="s">
        <v>292</v>
      </c>
      <c r="CZ115" s="42">
        <v>2</v>
      </c>
      <c r="DA115" s="42">
        <v>3</v>
      </c>
      <c r="DB115" s="43"/>
      <c r="DC115" s="44" t="s">
        <v>54</v>
      </c>
      <c r="DD115" s="45" t="str">
        <f t="shared" si="4"/>
        <v>Selasa</v>
      </c>
      <c r="DE115" s="46">
        <f t="shared" si="5"/>
        <v>5</v>
      </c>
      <c r="DF115" s="47" t="s">
        <v>24</v>
      </c>
      <c r="DG115" s="48">
        <f t="shared" si="6"/>
        <v>7</v>
      </c>
      <c r="DH115" s="51"/>
      <c r="DI115" s="52"/>
      <c r="DJ115" s="50" t="str">
        <f t="shared" si="7"/>
        <v>D4 Manufaktur</v>
      </c>
    </row>
    <row r="116" spans="1:114">
      <c r="A116" s="18"/>
      <c r="B116" s="35" t="s">
        <v>286</v>
      </c>
      <c r="C116" s="36" t="s">
        <v>105</v>
      </c>
      <c r="D116" s="37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9"/>
      <c r="T116" s="37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9"/>
      <c r="AJ116" s="37"/>
      <c r="AK116" s="38"/>
      <c r="AL116" s="38"/>
      <c r="AM116" s="38" t="s">
        <v>69</v>
      </c>
      <c r="AN116" s="38" t="s">
        <v>69</v>
      </c>
      <c r="AO116" s="38" t="s">
        <v>69</v>
      </c>
      <c r="AP116" s="38"/>
      <c r="AQ116" s="38"/>
      <c r="AR116" s="38"/>
      <c r="AS116" s="38"/>
      <c r="AT116" s="38"/>
      <c r="AU116" s="38"/>
      <c r="AV116" s="38"/>
      <c r="AW116" s="38"/>
      <c r="AX116" s="38"/>
      <c r="AY116" s="39"/>
      <c r="AZ116" s="37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38"/>
      <c r="BN116" s="38"/>
      <c r="BO116" s="39"/>
      <c r="BP116" s="37"/>
      <c r="BQ116" s="38"/>
      <c r="BR116" s="38"/>
      <c r="BS116" s="38"/>
      <c r="BT116" s="38"/>
      <c r="BU116" s="38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  <c r="CF116" s="38"/>
      <c r="CG116" s="39"/>
      <c r="CH116" s="37"/>
      <c r="CI116" s="38"/>
      <c r="CJ116" s="38"/>
      <c r="CK116" s="38"/>
      <c r="CL116" s="38"/>
      <c r="CM116" s="38"/>
      <c r="CN116" s="38"/>
      <c r="CO116" s="38"/>
      <c r="CP116" s="38"/>
      <c r="CQ116" s="38"/>
      <c r="CR116" s="38"/>
      <c r="CS116" s="38"/>
      <c r="CT116" s="38"/>
      <c r="CU116" s="38"/>
      <c r="CV116" s="38"/>
      <c r="CW116" s="39"/>
      <c r="CX116" s="126" t="s">
        <v>293</v>
      </c>
      <c r="CY116" s="41" t="s">
        <v>289</v>
      </c>
      <c r="CZ116" s="42">
        <v>3</v>
      </c>
      <c r="DA116" s="42">
        <v>3</v>
      </c>
      <c r="DB116" s="43"/>
      <c r="DC116" s="44" t="s">
        <v>95</v>
      </c>
      <c r="DD116" s="45" t="str">
        <f t="shared" si="4"/>
        <v>Rabu</v>
      </c>
      <c r="DE116" s="46">
        <f t="shared" si="5"/>
        <v>4</v>
      </c>
      <c r="DF116" s="47" t="s">
        <v>24</v>
      </c>
      <c r="DG116" s="48">
        <f t="shared" si="6"/>
        <v>6</v>
      </c>
      <c r="DH116" s="51"/>
      <c r="DI116" s="52"/>
      <c r="DJ116" s="50" t="str">
        <f t="shared" si="7"/>
        <v xml:space="preserve"> </v>
      </c>
    </row>
    <row r="117" spans="1:114">
      <c r="A117" s="18"/>
      <c r="B117" s="35" t="s">
        <v>286</v>
      </c>
      <c r="C117" s="36" t="s">
        <v>160</v>
      </c>
      <c r="D117" s="37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9"/>
      <c r="T117" s="37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9"/>
      <c r="AJ117" s="37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9"/>
      <c r="AZ117" s="37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9"/>
      <c r="BP117" s="37" t="s">
        <v>161</v>
      </c>
      <c r="BQ117" s="38" t="s">
        <v>161</v>
      </c>
      <c r="BR117" s="38" t="s">
        <v>161</v>
      </c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/>
      <c r="CD117" s="38"/>
      <c r="CE117" s="38"/>
      <c r="CF117" s="38"/>
      <c r="CG117" s="39"/>
      <c r="CH117" s="37"/>
      <c r="CI117" s="38"/>
      <c r="CJ117" s="38"/>
      <c r="CK117" s="38"/>
      <c r="CL117" s="38"/>
      <c r="CM117" s="38"/>
      <c r="CN117" s="38"/>
      <c r="CO117" s="38"/>
      <c r="CP117" s="38"/>
      <c r="CQ117" s="38"/>
      <c r="CR117" s="38"/>
      <c r="CS117" s="38"/>
      <c r="CT117" s="38"/>
      <c r="CU117" s="38"/>
      <c r="CV117" s="38"/>
      <c r="CW117" s="39"/>
      <c r="CX117" s="125" t="s">
        <v>288</v>
      </c>
      <c r="CY117" s="41" t="s">
        <v>294</v>
      </c>
      <c r="CZ117" s="42">
        <v>3</v>
      </c>
      <c r="DA117" s="42">
        <v>3</v>
      </c>
      <c r="DB117" s="43"/>
      <c r="DC117" s="44" t="s">
        <v>295</v>
      </c>
      <c r="DD117" s="45" t="str">
        <f t="shared" si="4"/>
        <v>Jumat</v>
      </c>
      <c r="DE117" s="46">
        <f t="shared" si="5"/>
        <v>1</v>
      </c>
      <c r="DF117" s="47" t="s">
        <v>24</v>
      </c>
      <c r="DG117" s="48">
        <f t="shared" si="6"/>
        <v>3</v>
      </c>
      <c r="DH117" s="51"/>
      <c r="DI117" s="52"/>
      <c r="DJ117" s="50" t="str">
        <f t="shared" si="7"/>
        <v>D3 Energi</v>
      </c>
    </row>
    <row r="118" spans="1:114" ht="15" thickBot="1">
      <c r="A118" s="18"/>
      <c r="B118" s="53" t="s">
        <v>286</v>
      </c>
      <c r="C118" s="54" t="s">
        <v>164</v>
      </c>
      <c r="D118" s="55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7"/>
      <c r="T118" s="55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7"/>
      <c r="AJ118" s="55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7"/>
      <c r="AZ118" s="55"/>
      <c r="BA118" s="56"/>
      <c r="BB118" s="56"/>
      <c r="BC118" s="56"/>
      <c r="BD118" s="56"/>
      <c r="BE118" s="56"/>
      <c r="BF118" s="56"/>
      <c r="BG118" s="56"/>
      <c r="BH118" s="56"/>
      <c r="BI118" s="56"/>
      <c r="BJ118" s="56"/>
      <c r="BK118" s="56"/>
      <c r="BL118" s="56"/>
      <c r="BM118" s="56"/>
      <c r="BN118" s="56"/>
      <c r="BO118" s="57"/>
      <c r="BP118" s="55"/>
      <c r="BQ118" s="56"/>
      <c r="BR118" s="56"/>
      <c r="BS118" s="56"/>
      <c r="BT118" s="56"/>
      <c r="BU118" s="56"/>
      <c r="BV118" s="56" t="s">
        <v>165</v>
      </c>
      <c r="BW118" s="56" t="s">
        <v>165</v>
      </c>
      <c r="BX118" s="56" t="s">
        <v>165</v>
      </c>
      <c r="BY118" s="56"/>
      <c r="BZ118" s="56"/>
      <c r="CA118" s="56"/>
      <c r="CB118" s="56"/>
      <c r="CC118" s="56"/>
      <c r="CD118" s="56"/>
      <c r="CE118" s="56"/>
      <c r="CF118" s="56"/>
      <c r="CG118" s="57"/>
      <c r="CH118" s="55"/>
      <c r="CI118" s="56"/>
      <c r="CJ118" s="56"/>
      <c r="CK118" s="56"/>
      <c r="CL118" s="56"/>
      <c r="CM118" s="56"/>
      <c r="CN118" s="56"/>
      <c r="CO118" s="56"/>
      <c r="CP118" s="56"/>
      <c r="CQ118" s="56"/>
      <c r="CR118" s="56"/>
      <c r="CS118" s="56"/>
      <c r="CT118" s="56"/>
      <c r="CU118" s="56"/>
      <c r="CV118" s="56"/>
      <c r="CW118" s="57"/>
      <c r="CX118" s="127" t="s">
        <v>288</v>
      </c>
      <c r="CY118" s="59" t="s">
        <v>294</v>
      </c>
      <c r="CZ118" s="60">
        <v>3</v>
      </c>
      <c r="DA118" s="60">
        <v>3</v>
      </c>
      <c r="DB118" s="61"/>
      <c r="DC118" s="62" t="s">
        <v>87</v>
      </c>
      <c r="DD118" s="63" t="str">
        <f t="shared" si="4"/>
        <v>Jumat</v>
      </c>
      <c r="DE118" s="64">
        <f t="shared" si="5"/>
        <v>5</v>
      </c>
      <c r="DF118" s="65" t="s">
        <v>24</v>
      </c>
      <c r="DG118" s="66">
        <f t="shared" si="6"/>
        <v>7</v>
      </c>
      <c r="DH118" s="67"/>
      <c r="DI118" s="114"/>
      <c r="DJ118" s="68" t="str">
        <f t="shared" si="7"/>
        <v>D3 Energi</v>
      </c>
    </row>
    <row r="119" spans="1:114">
      <c r="A119" s="18">
        <v>24</v>
      </c>
      <c r="B119" s="19" t="s">
        <v>296</v>
      </c>
      <c r="C119" s="20" t="s">
        <v>118</v>
      </c>
      <c r="D119" s="21" t="s">
        <v>119</v>
      </c>
      <c r="E119" s="22" t="s">
        <v>119</v>
      </c>
      <c r="F119" s="22" t="s">
        <v>119</v>
      </c>
      <c r="G119" s="22" t="s">
        <v>119</v>
      </c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3"/>
      <c r="T119" s="21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3"/>
      <c r="AJ119" s="21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3"/>
      <c r="AZ119" s="21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3"/>
      <c r="BP119" s="21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3"/>
      <c r="CH119" s="21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3"/>
      <c r="CX119" s="24" t="s">
        <v>297</v>
      </c>
      <c r="CY119" s="25" t="s">
        <v>298</v>
      </c>
      <c r="CZ119" s="26">
        <v>2</v>
      </c>
      <c r="DA119" s="26">
        <v>4</v>
      </c>
      <c r="DB119" s="70"/>
      <c r="DC119" s="28" t="s">
        <v>299</v>
      </c>
      <c r="DD119" s="29" t="str">
        <f t="shared" si="4"/>
        <v>Senin</v>
      </c>
      <c r="DE119" s="30">
        <f t="shared" si="5"/>
        <v>1</v>
      </c>
      <c r="DF119" s="31" t="s">
        <v>24</v>
      </c>
      <c r="DG119" s="32">
        <f t="shared" si="6"/>
        <v>4</v>
      </c>
      <c r="DH119" s="95">
        <f>SUM(CZ119:CZ125)</f>
        <v>14</v>
      </c>
      <c r="DI119" s="33">
        <f>SUM(DA119:DA125)</f>
        <v>28</v>
      </c>
      <c r="DJ119" s="34" t="str">
        <f t="shared" si="7"/>
        <v>D3 Energi</v>
      </c>
    </row>
    <row r="120" spans="1:114">
      <c r="A120" s="18"/>
      <c r="B120" s="35" t="s">
        <v>296</v>
      </c>
      <c r="C120" s="36" t="s">
        <v>123</v>
      </c>
      <c r="D120" s="37"/>
      <c r="E120" s="38"/>
      <c r="F120" s="38"/>
      <c r="G120" s="38"/>
      <c r="H120" s="38" t="s">
        <v>124</v>
      </c>
      <c r="I120" s="38" t="s">
        <v>124</v>
      </c>
      <c r="J120" s="38" t="s">
        <v>124</v>
      </c>
      <c r="K120" s="38" t="s">
        <v>124</v>
      </c>
      <c r="L120" s="38"/>
      <c r="M120" s="38"/>
      <c r="N120" s="38"/>
      <c r="O120" s="38"/>
      <c r="P120" s="38"/>
      <c r="Q120" s="38"/>
      <c r="R120" s="38"/>
      <c r="S120" s="39"/>
      <c r="T120" s="37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9"/>
      <c r="AJ120" s="37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9"/>
      <c r="AZ120" s="37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9"/>
      <c r="BP120" s="37"/>
      <c r="BQ120" s="38"/>
      <c r="BR120" s="38"/>
      <c r="BS120" s="38"/>
      <c r="BT120" s="38"/>
      <c r="BU120" s="38"/>
      <c r="BV120" s="38"/>
      <c r="BW120" s="38"/>
      <c r="BX120" s="38"/>
      <c r="BY120" s="38"/>
      <c r="BZ120" s="38"/>
      <c r="CA120" s="38"/>
      <c r="CB120" s="38"/>
      <c r="CC120" s="38"/>
      <c r="CD120" s="38"/>
      <c r="CE120" s="38"/>
      <c r="CF120" s="38"/>
      <c r="CG120" s="39"/>
      <c r="CH120" s="37"/>
      <c r="CI120" s="38"/>
      <c r="CJ120" s="38"/>
      <c r="CK120" s="38"/>
      <c r="CL120" s="38"/>
      <c r="CM120" s="38"/>
      <c r="CN120" s="38"/>
      <c r="CO120" s="38"/>
      <c r="CP120" s="38"/>
      <c r="CQ120" s="38"/>
      <c r="CR120" s="38"/>
      <c r="CS120" s="38"/>
      <c r="CT120" s="38"/>
      <c r="CU120" s="38"/>
      <c r="CV120" s="38"/>
      <c r="CW120" s="39"/>
      <c r="CX120" s="40" t="s">
        <v>297</v>
      </c>
      <c r="CY120" s="41" t="s">
        <v>298</v>
      </c>
      <c r="CZ120" s="42">
        <v>2</v>
      </c>
      <c r="DA120" s="42">
        <v>4</v>
      </c>
      <c r="DB120" s="43"/>
      <c r="DC120" s="44" t="s">
        <v>299</v>
      </c>
      <c r="DD120" s="45" t="str">
        <f t="shared" si="4"/>
        <v>Senin</v>
      </c>
      <c r="DE120" s="46">
        <f t="shared" si="5"/>
        <v>5</v>
      </c>
      <c r="DF120" s="47" t="s">
        <v>24</v>
      </c>
      <c r="DG120" s="48">
        <f t="shared" si="6"/>
        <v>8</v>
      </c>
      <c r="DH120" s="51"/>
      <c r="DI120" s="52"/>
      <c r="DJ120" s="50" t="str">
        <f t="shared" si="7"/>
        <v>D3 Energi</v>
      </c>
    </row>
    <row r="121" spans="1:114">
      <c r="A121" s="18"/>
      <c r="B121" s="35" t="s">
        <v>296</v>
      </c>
      <c r="C121" s="36" t="s">
        <v>118</v>
      </c>
      <c r="D121" s="37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9"/>
      <c r="T121" s="37" t="s">
        <v>119</v>
      </c>
      <c r="U121" s="38" t="s">
        <v>119</v>
      </c>
      <c r="V121" s="38" t="s">
        <v>119</v>
      </c>
      <c r="W121" s="38" t="s">
        <v>119</v>
      </c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9"/>
      <c r="AJ121" s="37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9"/>
      <c r="AZ121" s="37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/>
      <c r="BO121" s="39"/>
      <c r="BP121" s="37"/>
      <c r="BQ121" s="38"/>
      <c r="BR121" s="38"/>
      <c r="BS121" s="38"/>
      <c r="BT121" s="38"/>
      <c r="BU121" s="38"/>
      <c r="BV121" s="38"/>
      <c r="BW121" s="38"/>
      <c r="BX121" s="38"/>
      <c r="BY121" s="38"/>
      <c r="BZ121" s="38"/>
      <c r="CA121" s="38"/>
      <c r="CB121" s="38"/>
      <c r="CC121" s="38"/>
      <c r="CD121" s="38"/>
      <c r="CE121" s="38"/>
      <c r="CF121" s="38"/>
      <c r="CG121" s="39"/>
      <c r="CH121" s="37"/>
      <c r="CI121" s="38"/>
      <c r="CJ121" s="38"/>
      <c r="CK121" s="38"/>
      <c r="CL121" s="38"/>
      <c r="CM121" s="38"/>
      <c r="CN121" s="38"/>
      <c r="CO121" s="38"/>
      <c r="CP121" s="38"/>
      <c r="CQ121" s="38"/>
      <c r="CR121" s="38"/>
      <c r="CS121" s="38"/>
      <c r="CT121" s="38"/>
      <c r="CU121" s="38"/>
      <c r="CV121" s="38"/>
      <c r="CW121" s="39"/>
      <c r="CX121" s="40" t="s">
        <v>300</v>
      </c>
      <c r="CY121" s="41" t="s">
        <v>301</v>
      </c>
      <c r="CZ121" s="42">
        <v>2</v>
      </c>
      <c r="DA121" s="42">
        <v>4</v>
      </c>
      <c r="DB121" s="43"/>
      <c r="DC121" s="44" t="s">
        <v>233</v>
      </c>
      <c r="DD121" s="45" t="str">
        <f t="shared" si="4"/>
        <v>Selasa</v>
      </c>
      <c r="DE121" s="46">
        <f t="shared" si="5"/>
        <v>1</v>
      </c>
      <c r="DF121" s="47" t="s">
        <v>24</v>
      </c>
      <c r="DG121" s="48">
        <f t="shared" si="6"/>
        <v>4</v>
      </c>
      <c r="DH121" s="51"/>
      <c r="DI121" s="52"/>
      <c r="DJ121" s="50" t="str">
        <f t="shared" si="7"/>
        <v>D3 Energi</v>
      </c>
    </row>
    <row r="122" spans="1:114">
      <c r="A122" s="18"/>
      <c r="B122" s="35" t="s">
        <v>296</v>
      </c>
      <c r="C122" s="36" t="s">
        <v>123</v>
      </c>
      <c r="D122" s="37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9"/>
      <c r="T122" s="37"/>
      <c r="U122" s="38"/>
      <c r="V122" s="38"/>
      <c r="W122" s="38"/>
      <c r="X122" s="38" t="s">
        <v>124</v>
      </c>
      <c r="Y122" s="38" t="s">
        <v>124</v>
      </c>
      <c r="Z122" s="38" t="s">
        <v>124</v>
      </c>
      <c r="AA122" s="38" t="s">
        <v>124</v>
      </c>
      <c r="AB122" s="38"/>
      <c r="AC122" s="38"/>
      <c r="AD122" s="38"/>
      <c r="AE122" s="38"/>
      <c r="AF122" s="38"/>
      <c r="AG122" s="38"/>
      <c r="AH122" s="38"/>
      <c r="AI122" s="39"/>
      <c r="AJ122" s="37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9"/>
      <c r="AZ122" s="37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/>
      <c r="BO122" s="39"/>
      <c r="BP122" s="37"/>
      <c r="BQ122" s="38"/>
      <c r="BR122" s="38"/>
      <c r="BS122" s="38"/>
      <c r="BT122" s="38"/>
      <c r="BU122" s="38"/>
      <c r="BV122" s="38"/>
      <c r="BW122" s="38"/>
      <c r="BX122" s="38"/>
      <c r="BY122" s="38"/>
      <c r="BZ122" s="38"/>
      <c r="CA122" s="38"/>
      <c r="CB122" s="38"/>
      <c r="CC122" s="38"/>
      <c r="CD122" s="38"/>
      <c r="CE122" s="38"/>
      <c r="CF122" s="38"/>
      <c r="CG122" s="39"/>
      <c r="CH122" s="37"/>
      <c r="CI122" s="38"/>
      <c r="CJ122" s="38"/>
      <c r="CK122" s="38"/>
      <c r="CL122" s="38"/>
      <c r="CM122" s="38"/>
      <c r="CN122" s="38"/>
      <c r="CO122" s="38"/>
      <c r="CP122" s="38"/>
      <c r="CQ122" s="38"/>
      <c r="CR122" s="38"/>
      <c r="CS122" s="38"/>
      <c r="CT122" s="38"/>
      <c r="CU122" s="38"/>
      <c r="CV122" s="38"/>
      <c r="CW122" s="39"/>
      <c r="CX122" s="40" t="s">
        <v>300</v>
      </c>
      <c r="CY122" s="41" t="s">
        <v>301</v>
      </c>
      <c r="CZ122" s="42">
        <v>2</v>
      </c>
      <c r="DA122" s="42">
        <v>4</v>
      </c>
      <c r="DB122" s="43"/>
      <c r="DC122" s="44" t="s">
        <v>233</v>
      </c>
      <c r="DD122" s="45" t="str">
        <f t="shared" si="4"/>
        <v>Selasa</v>
      </c>
      <c r="DE122" s="46">
        <f t="shared" si="5"/>
        <v>5</v>
      </c>
      <c r="DF122" s="47" t="s">
        <v>24</v>
      </c>
      <c r="DG122" s="48">
        <f t="shared" si="6"/>
        <v>8</v>
      </c>
      <c r="DH122" s="51"/>
      <c r="DI122" s="52"/>
      <c r="DJ122" s="50" t="str">
        <f t="shared" si="7"/>
        <v>D3 Energi</v>
      </c>
    </row>
    <row r="123" spans="1:114">
      <c r="A123" s="18"/>
      <c r="B123" s="35" t="s">
        <v>296</v>
      </c>
      <c r="C123" s="36" t="s">
        <v>88</v>
      </c>
      <c r="D123" s="37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9"/>
      <c r="T123" s="37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9"/>
      <c r="AJ123" s="37" t="s">
        <v>89</v>
      </c>
      <c r="AK123" s="38" t="s">
        <v>89</v>
      </c>
      <c r="AL123" s="38" t="s">
        <v>89</v>
      </c>
      <c r="AM123" s="38" t="s">
        <v>89</v>
      </c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9"/>
      <c r="AZ123" s="37"/>
      <c r="BA123" s="38"/>
      <c r="BB123" s="38"/>
      <c r="BC123" s="38"/>
      <c r="BD123" s="38"/>
      <c r="BE123" s="38"/>
      <c r="BF123" s="38"/>
      <c r="BG123" s="38"/>
      <c r="BH123" s="38"/>
      <c r="BI123" s="38"/>
      <c r="BJ123" s="38"/>
      <c r="BK123" s="38"/>
      <c r="BL123" s="38"/>
      <c r="BM123" s="38"/>
      <c r="BN123" s="38"/>
      <c r="BO123" s="39"/>
      <c r="BP123" s="37"/>
      <c r="BQ123" s="38"/>
      <c r="BR123" s="38"/>
      <c r="BS123" s="38"/>
      <c r="BT123" s="38"/>
      <c r="BU123" s="38"/>
      <c r="BV123" s="38"/>
      <c r="BW123" s="38"/>
      <c r="BX123" s="38"/>
      <c r="BY123" s="38"/>
      <c r="BZ123" s="38"/>
      <c r="CA123" s="38"/>
      <c r="CB123" s="38"/>
      <c r="CC123" s="38"/>
      <c r="CD123" s="38"/>
      <c r="CE123" s="38"/>
      <c r="CF123" s="38"/>
      <c r="CG123" s="39"/>
      <c r="CH123" s="37"/>
      <c r="CI123" s="38"/>
      <c r="CJ123" s="38"/>
      <c r="CK123" s="38"/>
      <c r="CL123" s="38"/>
      <c r="CM123" s="38"/>
      <c r="CN123" s="38"/>
      <c r="CO123" s="38"/>
      <c r="CP123" s="38"/>
      <c r="CQ123" s="38"/>
      <c r="CR123" s="38"/>
      <c r="CS123" s="38"/>
      <c r="CT123" s="38"/>
      <c r="CU123" s="38"/>
      <c r="CV123" s="38"/>
      <c r="CW123" s="39"/>
      <c r="CX123" s="40" t="s">
        <v>302</v>
      </c>
      <c r="CY123" s="41" t="s">
        <v>303</v>
      </c>
      <c r="CZ123" s="42">
        <v>2</v>
      </c>
      <c r="DA123" s="42">
        <v>4</v>
      </c>
      <c r="DB123" s="43"/>
      <c r="DC123" s="44" t="s">
        <v>127</v>
      </c>
      <c r="DD123" s="45" t="str">
        <f t="shared" si="4"/>
        <v>Rabu</v>
      </c>
      <c r="DE123" s="46">
        <f t="shared" si="5"/>
        <v>1</v>
      </c>
      <c r="DF123" s="47" t="s">
        <v>24</v>
      </c>
      <c r="DG123" s="48">
        <f t="shared" si="6"/>
        <v>4</v>
      </c>
      <c r="DH123" s="51"/>
      <c r="DI123" s="52"/>
      <c r="DJ123" s="50" t="str">
        <f t="shared" si="7"/>
        <v>D3 Energi</v>
      </c>
    </row>
    <row r="124" spans="1:114">
      <c r="A124" s="18"/>
      <c r="B124" s="35" t="s">
        <v>296</v>
      </c>
      <c r="C124" s="36" t="s">
        <v>83</v>
      </c>
      <c r="D124" s="37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9"/>
      <c r="T124" s="37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9"/>
      <c r="AJ124" s="37"/>
      <c r="AK124" s="38"/>
      <c r="AL124" s="38"/>
      <c r="AM124" s="38"/>
      <c r="AN124" s="38" t="s">
        <v>84</v>
      </c>
      <c r="AO124" s="38" t="s">
        <v>84</v>
      </c>
      <c r="AP124" s="38" t="s">
        <v>84</v>
      </c>
      <c r="AQ124" s="38" t="s">
        <v>84</v>
      </c>
      <c r="AR124" s="38"/>
      <c r="AS124" s="38"/>
      <c r="AT124" s="38"/>
      <c r="AU124" s="38"/>
      <c r="AV124" s="38"/>
      <c r="AW124" s="38"/>
      <c r="AX124" s="38"/>
      <c r="AY124" s="39"/>
      <c r="AZ124" s="37"/>
      <c r="BA124" s="38"/>
      <c r="BB124" s="38"/>
      <c r="BC124" s="38"/>
      <c r="BD124" s="38"/>
      <c r="BE124" s="38"/>
      <c r="BF124" s="38"/>
      <c r="BG124" s="38"/>
      <c r="BH124" s="38"/>
      <c r="BI124" s="38"/>
      <c r="BJ124" s="38"/>
      <c r="BK124" s="38"/>
      <c r="BL124" s="38"/>
      <c r="BM124" s="38"/>
      <c r="BN124" s="38"/>
      <c r="BO124" s="39"/>
      <c r="BP124" s="37"/>
      <c r="BQ124" s="38"/>
      <c r="BR124" s="38"/>
      <c r="BS124" s="38"/>
      <c r="BT124" s="38"/>
      <c r="BU124" s="38"/>
      <c r="BV124" s="38"/>
      <c r="BW124" s="38"/>
      <c r="BX124" s="38"/>
      <c r="BY124" s="38"/>
      <c r="BZ124" s="38"/>
      <c r="CA124" s="38"/>
      <c r="CB124" s="38"/>
      <c r="CC124" s="38"/>
      <c r="CD124" s="38"/>
      <c r="CE124" s="38"/>
      <c r="CF124" s="38"/>
      <c r="CG124" s="39"/>
      <c r="CH124" s="37"/>
      <c r="CI124" s="38"/>
      <c r="CJ124" s="38"/>
      <c r="CK124" s="38"/>
      <c r="CL124" s="38"/>
      <c r="CM124" s="38"/>
      <c r="CN124" s="38"/>
      <c r="CO124" s="38"/>
      <c r="CP124" s="38"/>
      <c r="CQ124" s="38"/>
      <c r="CR124" s="38"/>
      <c r="CS124" s="38"/>
      <c r="CT124" s="38"/>
      <c r="CU124" s="38"/>
      <c r="CV124" s="38"/>
      <c r="CW124" s="39"/>
      <c r="CX124" s="40" t="s">
        <v>302</v>
      </c>
      <c r="CY124" s="41" t="s">
        <v>303</v>
      </c>
      <c r="CZ124" s="42">
        <v>2</v>
      </c>
      <c r="DA124" s="42">
        <v>4</v>
      </c>
      <c r="DB124" s="43"/>
      <c r="DC124" s="44" t="s">
        <v>90</v>
      </c>
      <c r="DD124" s="45" t="str">
        <f t="shared" si="4"/>
        <v>Rabu</v>
      </c>
      <c r="DE124" s="46">
        <f t="shared" si="5"/>
        <v>5</v>
      </c>
      <c r="DF124" s="47" t="s">
        <v>24</v>
      </c>
      <c r="DG124" s="48">
        <f t="shared" si="6"/>
        <v>8</v>
      </c>
      <c r="DH124" s="52"/>
      <c r="DI124" s="52"/>
      <c r="DJ124" s="50" t="str">
        <f t="shared" si="7"/>
        <v>D3 Energi</v>
      </c>
    </row>
    <row r="125" spans="1:114" ht="15" thickBot="1">
      <c r="A125" s="18"/>
      <c r="B125" s="53" t="s">
        <v>296</v>
      </c>
      <c r="C125" s="54" t="s">
        <v>113</v>
      </c>
      <c r="D125" s="55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7"/>
      <c r="T125" s="55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7"/>
      <c r="AJ125" s="55"/>
      <c r="AK125" s="56"/>
      <c r="AL125" s="56"/>
      <c r="AM125" s="56"/>
      <c r="AN125" s="56"/>
      <c r="AO125" s="56"/>
      <c r="AP125" s="56"/>
      <c r="AQ125" s="56"/>
      <c r="AR125" s="56"/>
      <c r="AS125" s="56"/>
      <c r="AT125" s="56"/>
      <c r="AU125" s="56"/>
      <c r="AV125" s="56"/>
      <c r="AW125" s="56"/>
      <c r="AX125" s="56"/>
      <c r="AY125" s="57"/>
      <c r="AZ125" s="55" t="s">
        <v>114</v>
      </c>
      <c r="BA125" s="56" t="s">
        <v>114</v>
      </c>
      <c r="BB125" s="56" t="s">
        <v>114</v>
      </c>
      <c r="BC125" s="56" t="s">
        <v>114</v>
      </c>
      <c r="BD125" s="56"/>
      <c r="BE125" s="56"/>
      <c r="BF125" s="56"/>
      <c r="BG125" s="56"/>
      <c r="BH125" s="56"/>
      <c r="BI125" s="56"/>
      <c r="BJ125" s="56"/>
      <c r="BK125" s="56"/>
      <c r="BL125" s="56"/>
      <c r="BM125" s="56"/>
      <c r="BN125" s="56"/>
      <c r="BO125" s="57"/>
      <c r="BP125" s="55"/>
      <c r="BQ125" s="56"/>
      <c r="BR125" s="56"/>
      <c r="BS125" s="56"/>
      <c r="BT125" s="56"/>
      <c r="BU125" s="56"/>
      <c r="BV125" s="56"/>
      <c r="BW125" s="56"/>
      <c r="BX125" s="56"/>
      <c r="BY125" s="56"/>
      <c r="BZ125" s="56"/>
      <c r="CA125" s="56"/>
      <c r="CB125" s="56"/>
      <c r="CC125" s="56"/>
      <c r="CD125" s="56"/>
      <c r="CE125" s="56"/>
      <c r="CF125" s="56"/>
      <c r="CG125" s="57"/>
      <c r="CH125" s="55"/>
      <c r="CI125" s="56"/>
      <c r="CJ125" s="56"/>
      <c r="CK125" s="56"/>
      <c r="CL125" s="56"/>
      <c r="CM125" s="56"/>
      <c r="CN125" s="56"/>
      <c r="CO125" s="56"/>
      <c r="CP125" s="56"/>
      <c r="CQ125" s="56"/>
      <c r="CR125" s="56"/>
      <c r="CS125" s="56"/>
      <c r="CT125" s="56"/>
      <c r="CU125" s="56"/>
      <c r="CV125" s="56"/>
      <c r="CW125" s="57"/>
      <c r="CX125" s="58" t="s">
        <v>304</v>
      </c>
      <c r="CY125" s="59" t="s">
        <v>305</v>
      </c>
      <c r="CZ125" s="60">
        <v>2</v>
      </c>
      <c r="DA125" s="60">
        <v>4</v>
      </c>
      <c r="DB125" s="61"/>
      <c r="DC125" s="62" t="s">
        <v>117</v>
      </c>
      <c r="DD125" s="63" t="str">
        <f t="shared" si="4"/>
        <v>Kamis</v>
      </c>
      <c r="DE125" s="64">
        <f t="shared" si="5"/>
        <v>1</v>
      </c>
      <c r="DF125" s="65" t="s">
        <v>24</v>
      </c>
      <c r="DG125" s="66">
        <f t="shared" si="6"/>
        <v>4</v>
      </c>
      <c r="DH125" s="114"/>
      <c r="DI125" s="114"/>
      <c r="DJ125" s="68" t="str">
        <f t="shared" si="7"/>
        <v>D4 Pembangkit</v>
      </c>
    </row>
    <row r="126" spans="1:114">
      <c r="A126" s="18">
        <v>25</v>
      </c>
      <c r="B126" s="19" t="s">
        <v>306</v>
      </c>
      <c r="C126" s="20" t="s">
        <v>118</v>
      </c>
      <c r="D126" s="21" t="s">
        <v>119</v>
      </c>
      <c r="E126" s="22" t="s">
        <v>119</v>
      </c>
      <c r="F126" s="22" t="s">
        <v>119</v>
      </c>
      <c r="G126" s="22" t="s">
        <v>119</v>
      </c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3"/>
      <c r="T126" s="21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3"/>
      <c r="AJ126" s="21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3"/>
      <c r="AZ126" s="21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3"/>
      <c r="BP126" s="21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3"/>
      <c r="CH126" s="21"/>
      <c r="CI126" s="22"/>
      <c r="CJ126" s="22"/>
      <c r="CK126" s="22"/>
      <c r="CL126" s="22"/>
      <c r="CM126" s="22"/>
      <c r="CN126" s="22"/>
      <c r="CO126" s="22"/>
      <c r="CP126" s="22"/>
      <c r="CQ126" s="22"/>
      <c r="CR126" s="22"/>
      <c r="CS126" s="22"/>
      <c r="CT126" s="22"/>
      <c r="CU126" s="22"/>
      <c r="CV126" s="22"/>
      <c r="CW126" s="23"/>
      <c r="CX126" s="24" t="s">
        <v>297</v>
      </c>
      <c r="CY126" s="25" t="s">
        <v>298</v>
      </c>
      <c r="CZ126" s="26">
        <v>2</v>
      </c>
      <c r="DA126" s="26">
        <v>4</v>
      </c>
      <c r="DB126" s="70"/>
      <c r="DC126" s="28" t="s">
        <v>299</v>
      </c>
      <c r="DD126" s="29" t="str">
        <f t="shared" si="4"/>
        <v>Senin</v>
      </c>
      <c r="DE126" s="30">
        <f t="shared" si="5"/>
        <v>1</v>
      </c>
      <c r="DF126" s="31" t="s">
        <v>24</v>
      </c>
      <c r="DG126" s="32">
        <f t="shared" si="6"/>
        <v>4</v>
      </c>
      <c r="DH126" s="33">
        <f>SUM(CZ126:CZ130)</f>
        <v>15</v>
      </c>
      <c r="DI126" s="33">
        <f>SUM(DA126:DA130)</f>
        <v>30</v>
      </c>
      <c r="DJ126" s="34" t="str">
        <f t="shared" si="7"/>
        <v>D3 Energi</v>
      </c>
    </row>
    <row r="127" spans="1:114">
      <c r="A127" s="18"/>
      <c r="B127" s="35" t="s">
        <v>306</v>
      </c>
      <c r="C127" s="36" t="s">
        <v>123</v>
      </c>
      <c r="D127" s="37"/>
      <c r="E127" s="38"/>
      <c r="F127" s="38"/>
      <c r="G127" s="38"/>
      <c r="H127" s="38" t="s">
        <v>124</v>
      </c>
      <c r="I127" s="38" t="s">
        <v>124</v>
      </c>
      <c r="J127" s="38" t="s">
        <v>124</v>
      </c>
      <c r="K127" s="38" t="s">
        <v>124</v>
      </c>
      <c r="L127" s="38"/>
      <c r="M127" s="38"/>
      <c r="N127" s="38"/>
      <c r="O127" s="38"/>
      <c r="P127" s="38"/>
      <c r="Q127" s="38"/>
      <c r="R127" s="38"/>
      <c r="S127" s="39"/>
      <c r="T127" s="37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9"/>
      <c r="AJ127" s="37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9"/>
      <c r="AZ127" s="37"/>
      <c r="BA127" s="38"/>
      <c r="BB127" s="38"/>
      <c r="BC127" s="38"/>
      <c r="BD127" s="38"/>
      <c r="BE127" s="38"/>
      <c r="BF127" s="38"/>
      <c r="BG127" s="38"/>
      <c r="BH127" s="38"/>
      <c r="BI127" s="38"/>
      <c r="BJ127" s="38"/>
      <c r="BK127" s="38"/>
      <c r="BL127" s="38"/>
      <c r="BM127" s="38"/>
      <c r="BN127" s="38"/>
      <c r="BO127" s="39"/>
      <c r="BP127" s="37"/>
      <c r="BQ127" s="38"/>
      <c r="BR127" s="38"/>
      <c r="BS127" s="38"/>
      <c r="BT127" s="38"/>
      <c r="BU127" s="38"/>
      <c r="BV127" s="38"/>
      <c r="BW127" s="38"/>
      <c r="BX127" s="38"/>
      <c r="BY127" s="38"/>
      <c r="BZ127" s="38"/>
      <c r="CA127" s="38"/>
      <c r="CB127" s="38"/>
      <c r="CC127" s="38"/>
      <c r="CD127" s="38"/>
      <c r="CE127" s="38"/>
      <c r="CF127" s="38"/>
      <c r="CG127" s="39"/>
      <c r="CH127" s="37"/>
      <c r="CI127" s="38"/>
      <c r="CJ127" s="38"/>
      <c r="CK127" s="38"/>
      <c r="CL127" s="38"/>
      <c r="CM127" s="38"/>
      <c r="CN127" s="38"/>
      <c r="CO127" s="38"/>
      <c r="CP127" s="38"/>
      <c r="CQ127" s="38"/>
      <c r="CR127" s="38"/>
      <c r="CS127" s="38"/>
      <c r="CT127" s="38"/>
      <c r="CU127" s="38"/>
      <c r="CV127" s="38"/>
      <c r="CW127" s="39"/>
      <c r="CX127" s="40" t="s">
        <v>297</v>
      </c>
      <c r="CY127" s="41" t="s">
        <v>298</v>
      </c>
      <c r="CZ127" s="42">
        <v>2</v>
      </c>
      <c r="DA127" s="42">
        <v>4</v>
      </c>
      <c r="DB127" s="43"/>
      <c r="DC127" s="44" t="s">
        <v>299</v>
      </c>
      <c r="DD127" s="45" t="str">
        <f t="shared" si="4"/>
        <v>Senin</v>
      </c>
      <c r="DE127" s="46">
        <f t="shared" si="5"/>
        <v>5</v>
      </c>
      <c r="DF127" s="47" t="s">
        <v>24</v>
      </c>
      <c r="DG127" s="48">
        <f t="shared" si="6"/>
        <v>8</v>
      </c>
      <c r="DH127" s="52"/>
      <c r="DI127" s="52"/>
      <c r="DJ127" s="50" t="str">
        <f t="shared" si="7"/>
        <v>D3 Energi</v>
      </c>
    </row>
    <row r="128" spans="1:114">
      <c r="A128" s="18"/>
      <c r="B128" s="35" t="s">
        <v>306</v>
      </c>
      <c r="C128" s="36" t="s">
        <v>171</v>
      </c>
      <c r="D128" s="37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9"/>
      <c r="T128" s="37" t="s">
        <v>172</v>
      </c>
      <c r="U128" s="38" t="s">
        <v>172</v>
      </c>
      <c r="V128" s="38" t="s">
        <v>172</v>
      </c>
      <c r="W128" s="38" t="s">
        <v>172</v>
      </c>
      <c r="X128" s="38" t="s">
        <v>172</v>
      </c>
      <c r="Y128" s="38" t="s">
        <v>172</v>
      </c>
      <c r="Z128" s="38" t="s">
        <v>172</v>
      </c>
      <c r="AA128" s="38" t="s">
        <v>172</v>
      </c>
      <c r="AB128" s="38"/>
      <c r="AC128" s="38"/>
      <c r="AD128" s="38"/>
      <c r="AE128" s="38"/>
      <c r="AF128" s="38"/>
      <c r="AG128" s="38"/>
      <c r="AH128" s="38"/>
      <c r="AI128" s="39"/>
      <c r="AJ128" s="37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9"/>
      <c r="AZ128" s="37"/>
      <c r="BA128" s="38"/>
      <c r="BB128" s="38"/>
      <c r="BC128" s="38"/>
      <c r="BD128" s="38"/>
      <c r="BE128" s="38"/>
      <c r="BF128" s="38"/>
      <c r="BG128" s="38"/>
      <c r="BH128" s="38"/>
      <c r="BI128" s="38"/>
      <c r="BJ128" s="38"/>
      <c r="BK128" s="38"/>
      <c r="BL128" s="38"/>
      <c r="BM128" s="38"/>
      <c r="BN128" s="38"/>
      <c r="BO128" s="39"/>
      <c r="BP128" s="37"/>
      <c r="BQ128" s="38"/>
      <c r="BR128" s="38"/>
      <c r="BS128" s="38"/>
      <c r="BT128" s="38"/>
      <c r="BU128" s="38"/>
      <c r="BV128" s="38"/>
      <c r="BW128" s="38"/>
      <c r="BX128" s="38"/>
      <c r="BY128" s="38"/>
      <c r="BZ128" s="38"/>
      <c r="CA128" s="38"/>
      <c r="CB128" s="38"/>
      <c r="CC128" s="38"/>
      <c r="CD128" s="38"/>
      <c r="CE128" s="38"/>
      <c r="CF128" s="38"/>
      <c r="CG128" s="39"/>
      <c r="CH128" s="37"/>
      <c r="CI128" s="38"/>
      <c r="CJ128" s="38"/>
      <c r="CK128" s="38"/>
      <c r="CL128" s="38"/>
      <c r="CM128" s="38"/>
      <c r="CN128" s="38"/>
      <c r="CO128" s="38"/>
      <c r="CP128" s="38"/>
      <c r="CQ128" s="38"/>
      <c r="CR128" s="38"/>
      <c r="CS128" s="38"/>
      <c r="CT128" s="38"/>
      <c r="CU128" s="38"/>
      <c r="CV128" s="38"/>
      <c r="CW128" s="39"/>
      <c r="CX128" s="40" t="s">
        <v>307</v>
      </c>
      <c r="CY128" s="41" t="s">
        <v>308</v>
      </c>
      <c r="CZ128" s="42">
        <v>4</v>
      </c>
      <c r="DA128" s="42">
        <v>8</v>
      </c>
      <c r="DB128" s="43"/>
      <c r="DC128" s="44" t="s">
        <v>178</v>
      </c>
      <c r="DD128" s="45" t="str">
        <f t="shared" si="4"/>
        <v>Selasa</v>
      </c>
      <c r="DE128" s="46">
        <f t="shared" si="5"/>
        <v>1</v>
      </c>
      <c r="DF128" s="47" t="s">
        <v>24</v>
      </c>
      <c r="DG128" s="48">
        <f t="shared" si="6"/>
        <v>8</v>
      </c>
      <c r="DH128" s="51"/>
      <c r="DI128" s="52"/>
      <c r="DJ128" s="50" t="str">
        <f t="shared" si="7"/>
        <v>D4 Pembangkit</v>
      </c>
    </row>
    <row r="129" spans="1:114">
      <c r="A129" s="18"/>
      <c r="B129" s="35" t="s">
        <v>306</v>
      </c>
      <c r="C129" s="36" t="s">
        <v>78</v>
      </c>
      <c r="D129" s="37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9"/>
      <c r="T129" s="37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9"/>
      <c r="AJ129" s="37"/>
      <c r="AK129" s="38"/>
      <c r="AL129" s="38"/>
      <c r="AM129" s="38"/>
      <c r="AN129" s="38"/>
      <c r="AO129" s="38"/>
      <c r="AP129" s="38" t="s">
        <v>255</v>
      </c>
      <c r="AQ129" s="38" t="s">
        <v>255</v>
      </c>
      <c r="AR129" s="38" t="s">
        <v>255</v>
      </c>
      <c r="AS129" s="38" t="s">
        <v>255</v>
      </c>
      <c r="AT129" s="38" t="s">
        <v>255</v>
      </c>
      <c r="AU129" s="38" t="s">
        <v>255</v>
      </c>
      <c r="AV129" s="38"/>
      <c r="AW129" s="38"/>
      <c r="AX129" s="38"/>
      <c r="AY129" s="39"/>
      <c r="AZ129" s="37"/>
      <c r="BA129" s="38"/>
      <c r="BB129" s="38"/>
      <c r="BC129" s="38"/>
      <c r="BD129" s="38"/>
      <c r="BE129" s="38"/>
      <c r="BF129" s="38"/>
      <c r="BG129" s="38"/>
      <c r="BH129" s="38"/>
      <c r="BI129" s="38"/>
      <c r="BJ129" s="38"/>
      <c r="BK129" s="38"/>
      <c r="BL129" s="38"/>
      <c r="BM129" s="38"/>
      <c r="BN129" s="38"/>
      <c r="BO129" s="39"/>
      <c r="BP129" s="37"/>
      <c r="BQ129" s="38"/>
      <c r="BR129" s="38"/>
      <c r="BS129" s="38"/>
      <c r="BT129" s="38"/>
      <c r="BU129" s="38"/>
      <c r="BV129" s="38"/>
      <c r="BW129" s="38"/>
      <c r="BX129" s="38"/>
      <c r="BY129" s="38"/>
      <c r="BZ129" s="38"/>
      <c r="CA129" s="38"/>
      <c r="CB129" s="38"/>
      <c r="CC129" s="38"/>
      <c r="CD129" s="38"/>
      <c r="CE129" s="38"/>
      <c r="CF129" s="38"/>
      <c r="CG129" s="39"/>
      <c r="CH129" s="37"/>
      <c r="CI129" s="38"/>
      <c r="CJ129" s="38"/>
      <c r="CK129" s="38"/>
      <c r="CL129" s="38"/>
      <c r="CM129" s="38"/>
      <c r="CN129" s="38"/>
      <c r="CO129" s="38"/>
      <c r="CP129" s="38"/>
      <c r="CQ129" s="38"/>
      <c r="CR129" s="38"/>
      <c r="CS129" s="38"/>
      <c r="CT129" s="38"/>
      <c r="CU129" s="38"/>
      <c r="CV129" s="38"/>
      <c r="CW129" s="39"/>
      <c r="CX129" s="40" t="s">
        <v>309</v>
      </c>
      <c r="CY129" s="41" t="s">
        <v>310</v>
      </c>
      <c r="CZ129" s="42">
        <v>3</v>
      </c>
      <c r="DA129" s="42">
        <v>6</v>
      </c>
      <c r="DB129" s="43"/>
      <c r="DC129" s="44" t="s">
        <v>100</v>
      </c>
      <c r="DD129" s="45" t="str">
        <f t="shared" si="4"/>
        <v>Rabu</v>
      </c>
      <c r="DE129" s="46">
        <f t="shared" si="5"/>
        <v>7</v>
      </c>
      <c r="DF129" s="47" t="s">
        <v>24</v>
      </c>
      <c r="DG129" s="48">
        <f t="shared" si="6"/>
        <v>12</v>
      </c>
      <c r="DH129" s="52"/>
      <c r="DI129" s="52"/>
      <c r="DJ129" s="50" t="str">
        <f t="shared" si="7"/>
        <v>D4 Pembangkit</v>
      </c>
    </row>
    <row r="130" spans="1:114" ht="15" thickBot="1">
      <c r="A130" s="18"/>
      <c r="B130" s="53" t="s">
        <v>306</v>
      </c>
      <c r="C130" s="54" t="s">
        <v>171</v>
      </c>
      <c r="D130" s="55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7"/>
      <c r="T130" s="55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7"/>
      <c r="AJ130" s="55"/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57"/>
      <c r="AZ130" s="55"/>
      <c r="BA130" s="56"/>
      <c r="BB130" s="56"/>
      <c r="BC130" s="56"/>
      <c r="BD130" s="56"/>
      <c r="BE130" s="56"/>
      <c r="BF130" s="56"/>
      <c r="BG130" s="56"/>
      <c r="BH130" s="56"/>
      <c r="BI130" s="56"/>
      <c r="BJ130" s="56"/>
      <c r="BK130" s="56"/>
      <c r="BL130" s="56"/>
      <c r="BM130" s="56"/>
      <c r="BN130" s="56"/>
      <c r="BO130" s="57"/>
      <c r="BP130" s="55" t="s">
        <v>172</v>
      </c>
      <c r="BQ130" s="56" t="s">
        <v>172</v>
      </c>
      <c r="BR130" s="56" t="s">
        <v>172</v>
      </c>
      <c r="BS130" s="56" t="s">
        <v>172</v>
      </c>
      <c r="BT130" s="56"/>
      <c r="BU130" s="56"/>
      <c r="BV130" s="56" t="s">
        <v>172</v>
      </c>
      <c r="BW130" s="56" t="s">
        <v>172</v>
      </c>
      <c r="BX130" s="56" t="s">
        <v>172</v>
      </c>
      <c r="BY130" s="56" t="s">
        <v>172</v>
      </c>
      <c r="BZ130" s="56"/>
      <c r="CA130" s="56"/>
      <c r="CB130" s="56"/>
      <c r="CC130" s="56"/>
      <c r="CD130" s="56"/>
      <c r="CE130" s="56"/>
      <c r="CF130" s="56"/>
      <c r="CG130" s="57"/>
      <c r="CH130" s="55"/>
      <c r="CI130" s="56"/>
      <c r="CJ130" s="56"/>
      <c r="CK130" s="56"/>
      <c r="CL130" s="56"/>
      <c r="CM130" s="56"/>
      <c r="CN130" s="56"/>
      <c r="CO130" s="56"/>
      <c r="CP130" s="56"/>
      <c r="CQ130" s="56"/>
      <c r="CR130" s="56"/>
      <c r="CS130" s="56"/>
      <c r="CT130" s="56"/>
      <c r="CU130" s="56"/>
      <c r="CV130" s="56"/>
      <c r="CW130" s="57"/>
      <c r="CX130" s="58" t="s">
        <v>311</v>
      </c>
      <c r="CY130" s="59" t="s">
        <v>312</v>
      </c>
      <c r="CZ130" s="60">
        <v>4</v>
      </c>
      <c r="DA130" s="60">
        <v>8</v>
      </c>
      <c r="DB130" s="61"/>
      <c r="DC130" s="62" t="s">
        <v>313</v>
      </c>
      <c r="DD130" s="63" t="str">
        <f t="shared" si="4"/>
        <v>Jumat</v>
      </c>
      <c r="DE130" s="64">
        <f t="shared" si="5"/>
        <v>1</v>
      </c>
      <c r="DF130" s="65" t="s">
        <v>24</v>
      </c>
      <c r="DG130" s="66">
        <f t="shared" si="6"/>
        <v>8</v>
      </c>
      <c r="DH130" s="114"/>
      <c r="DI130" s="114"/>
      <c r="DJ130" s="68" t="str">
        <f t="shared" si="7"/>
        <v>D4 Pembangkit</v>
      </c>
    </row>
    <row r="131" spans="1:114">
      <c r="A131" s="18">
        <v>26</v>
      </c>
      <c r="B131" s="19" t="s">
        <v>314</v>
      </c>
      <c r="C131" s="20" t="s">
        <v>160</v>
      </c>
      <c r="D131" s="21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3"/>
      <c r="T131" s="21" t="s">
        <v>161</v>
      </c>
      <c r="U131" s="22" t="s">
        <v>161</v>
      </c>
      <c r="V131" s="22" t="s">
        <v>161</v>
      </c>
      <c r="W131" s="22" t="s">
        <v>161</v>
      </c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3"/>
      <c r="AJ131" s="21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3"/>
      <c r="AZ131" s="21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3"/>
      <c r="BP131" s="21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3"/>
      <c r="CH131" s="21"/>
      <c r="CI131" s="22"/>
      <c r="CJ131" s="22"/>
      <c r="CK131" s="22"/>
      <c r="CL131" s="22"/>
      <c r="CM131" s="22"/>
      <c r="CN131" s="22"/>
      <c r="CO131" s="22"/>
      <c r="CP131" s="22"/>
      <c r="CQ131" s="22"/>
      <c r="CR131" s="22"/>
      <c r="CS131" s="22"/>
      <c r="CT131" s="22"/>
      <c r="CU131" s="22"/>
      <c r="CV131" s="22"/>
      <c r="CW131" s="23"/>
      <c r="CX131" s="118" t="s">
        <v>315</v>
      </c>
      <c r="CY131" s="25" t="s">
        <v>316</v>
      </c>
      <c r="CZ131" s="26">
        <v>2</v>
      </c>
      <c r="DA131" s="26">
        <v>4</v>
      </c>
      <c r="DB131" s="141"/>
      <c r="DC131" s="28" t="s">
        <v>295</v>
      </c>
      <c r="DD131" s="29" t="str">
        <f t="shared" ref="DD131:DD194" si="8">IF(COUNTA(D131:S131)&gt;0,"Senin",IF(COUNTA(T131:AI131)&gt;0,"Selasa",IF(COUNTA(AJ131:AY131)&gt;0,"Rabu",IF(COUNTA(AZ131:BO131)&gt;0,"Kamis",IF(COUNTA(BP131:CG131)&gt;0,"Jumat",IF(COUNTA(CH131:CW131)&gt;0,"Sabtu"," "))))))</f>
        <v>Selasa</v>
      </c>
      <c r="DE131" s="30">
        <f t="shared" ref="DE131:DE194" si="9">IF(COUNTA(D131),1,IF(COUNTA(E131),2,IF(COUNTA(F131),3,IF(COUNTA(G131),4,IF(COUNTA(H131),5,IF(COUNTA(I131),6,IF(COUNTA(J131),7,IF(COUNTA(K131),8,IF(COUNTA(L131),9,IF(COUNTA(M131),10,IF(COUNTA(N131),11,IF(COUNTA(O131),12,IF(COUNTA(P131),13,IF(COUNTA(Q131),14,IF(COUNTA(R131),15,IF(COUNTA(S131),16,IF(COUNTA(T131),1,IF(COUNTA(U131),2,IF(COUNTA(V131),3,IF(COUNTA(W131),4,IF(COUNTA(X131),5,IF(COUNTA(Y131),6,IF(COUNTA(Z131),7,IF(COUNTA(AA131),8,IF(COUNTA(AB131),9,IF(COUNTA(AC131),10,IF(COUNTA(AD131),11,IF(COUNTA(AE131),12,IF(COUNTA(AF131),13,IF(COUNTA(AG131),14,IF(COUNTA(AH131),15,IF(COUNTA(AI131),16,IF(COUNTA(AJ131),1,IF(COUNTA(AK131),2,IF(COUNTA(AL131),3,IF(COUNTA(AM131),4,IF(COUNTA(AN131),5,IF(COUNTA(AO131),6,IF(COUNTA(AP131),7,IF(COUNTA(AQ131),8,IF(COUNTA(AR131),9,IF(COUNTA(AS131),10,IF(COUNTA(AT131),11,IF(COUNTA(AU131),12,IF(COUNTA(AV131),13,IF(COUNTA(AW131),14,IF(COUNTA(AX131),15,IF(COUNTA(AY131),16,IF(COUNTA(AZ131),1,IF(COUNTA(BA131),2,IF(COUNTA(BB131),3,IF(COUNTA(BC131),4,IF(COUNTA(BD131),5,IF(COUNTA(BE131),6,IF(COUNTA(BF131),7,IF(COUNTA(BG131),8,IF(COUNTA(BH131),9,IF(COUNTA(BI131),10,IF(COUNTA(BJ131),11,IF(COUNTA(BK131),12,IF(COUNTA(BL131),13,IF(COUNTA(BM131),14,IF(COUNTA(BN131),15,IF(COUNTA(BO131),16))))))))))))))))))))))))))))))))))))))))))))))))))))))))))))))))+(IF(COUNTA(BP131),1,IF(COUNTA(BQ131),2,IF(COUNTA(BR131),3,IF(COUNTA(BS131),4,IF(COUNTA(BV131),5,IF(COUNTA(BW131),6,IF(COUNTA(BX131),7,IF(COUNTA(BY131),8,IF(COUNTA(BZ131),9,IF(COUNTA(CA131),10,IF(COUNTA(CB131),11,IF(COUNTA(CC131),12,IF(COUNTA(CD131),13,IF(COUNTA(CE131),14,IF(COUNTA(CF131),15,IF(COUNTA(CG131),16,IF(COUNTA(CH131),1,IF(COUNTA(CI131),2,IF(COUNTA(CJ131),3,IF(COUNTA(CK131),4,IF(COUNTA(CL131),5,IF(COUNTA(CM131),6,IF(COUNTA(CN131),7,IF(COUNTA(CO131),8,IF(COUNTA(CP131),9,IF(COUNTA(CQ131),10,IF(COUNTA(CR131),11,IF(COUNTA(CS131),12,IF(COUNTA(CT131),13,IF(COUNTA(CU131),14,IF(COUNTA(CV131),15,IF(COUNTA(CW131),16)))))))))))))))))))))))))))))))))</f>
        <v>1</v>
      </c>
      <c r="DF131" s="31" t="s">
        <v>24</v>
      </c>
      <c r="DG131" s="32">
        <f t="shared" ref="DG131:DG194" si="10">IF(COUNTA(CW131),16,IF(COUNTA(CV131),15,IF(COUNTA(CU131),14,IF(COUNTA(CT131),13,IF(COUNTA(CS131),12,IF(COUNTA(CR131),11,IF(COUNTA(CQ131),10,IF(COUNTA(CP131),9,IF(COUNTA(CO131),8,IF(COUNTA(CN131),7,IF(COUNTA(CM131),6,IF(COUNTA(CL131),5,IF(COUNTA(CK131),4,IF(COUNTA(CJ131),3,IF(COUNTA(CI131),2,IF(COUNTA(CH131),1,IF(COUNTA(CG131),16,IF(COUNTA(CF131),15,IF(COUNTA(CE131),14,IF(COUNTA(CD131),13,IF(COUNTA(CC131),12,IF(COUNTA(CB131),11,IF(COUNTA(CA131),10,IF(COUNTA(BZ131),9,IF(COUNTA(BY131),8,IF(COUNTA(BX131),7,IF(COUNTA(BW131),6,IF(COUNTA(BV131),5,IF(COUNTA(BS131),4,IF(COUNTA(BR131),3,IF(COUNTA(BQ131),2,IF(COUNTA(BP131),1,IF(COUNTA(BO131),16,IF(COUNTA(BN131),15,IF(COUNTA(BM131),14,IF(COUNTA(BL131),13,IF(COUNTA(BK131),12,IF(COUNTA(BJ131),11,IF(COUNTA(BI131),10,IF(COUNTA(BH131),9,IF(COUNTA(BG131),8,IF(COUNTA(BF131),7,IF(COUNTA(BE131),6,IF(COUNTA(BD131),5,IF(COUNTA(BC131),4,IF(COUNTA(BB131),3,IF(COUNTA(BA131),2,IF(COUNTA(AZ131),1,IF(COUNTA(AY131),16,IF(COUNTA(AX131),15,IF(COUNTA(AW131),14,IF(COUNTA(AV131),13,IF(COUNTA(AU131),12,IF(COUNTA(AT131),11,IF(COUNTA(AS131),10,IF(COUNTA(AR131),9,IF(COUNTA(AQ131),8,IF(COUNTA(AP131),7,IF(COUNTA(AO131),6,IF(COUNTA(AN131),5,IF(COUNTA(AM131),4,IF(COUNTA(AL131),3,IF(COUNTA(AK131),2,IF(COUNTA(AJ131),1)))))))))))))))))))))+IF(COUNTA(AI131),16,IF(COUNTA(AH131),15,IF(COUNTA(AG131),14,IF(COUNTA(AF131),13,IF(COUNTA(AE131),12,IF(COUNTA(AD131),11,IF(COUNTA(AC131),10,IF(COUNTA(AB131),9,IF(COUNTA(AA131),8,IF(COUNTA(Z131),7,IF(COUNTA(Y131),6,IF(COUNTA(X131),5,IF(COUNTA(W131),4,IF(COUNTA(V131),3,IF(COUNTA(U131),2,IF(COUNTA(T131),1))))))))))))))))))))))))))))))))))))))))))))))))))))))))))+IF(COUNTA(S131),16,IF(COUNTA(R131),15,IF(COUNTA(Q131),14,IF(COUNTA(P131),13,IF(COUNTA(O131),12,IF(COUNTA(N131),11,IF(COUNTA(M131),10,IF(COUNTA(L131),9,IF(COUNTA(K131),8,IF(COUNTA(J131),7,IF(COUNTA(I131),6,IF(COUNTA(H131),5,IF(COUNTA(G131),4,IF(COUNTA(F131),3,IF(COUNTA(E131),2,IF(COUNTA(D131),1)))))))))))))))))</f>
        <v>4</v>
      </c>
      <c r="DH131" s="33">
        <f>SUM(CZ131:CZ133)</f>
        <v>6</v>
      </c>
      <c r="DI131" s="33">
        <f>SUM(DA131:DA133)</f>
        <v>12</v>
      </c>
      <c r="DJ131" s="34" t="str">
        <f t="shared" ref="DJ131:DJ161" si="11">IF(LEFT(C131,2)="Me","D3 Mesin",IF(LEFT(C131,2)="En","D3 Energi",IF(LEFT(C131,2)="Ab","D3 Alat Berat",IF(LEFT(C131,3)="Man","D4 Manufaktur",IF(LEFT(C131,3)="Pop","D4 Pembangkit",IF(LEFT(C131,4)="Mpro","D3 Mesin (Produksi)",IF(LEFT(C131,4)="Mprn","D3 Mesin (Perancangan)",IF(LEFT(C131,4)="Mprt","D3 Mesin (Perawatan)",IF(LEFT(C131,3)="Z-E","Kls Holcim",IF(LEFT(C131,3)="Z-L","Kls PT BADAK",IF(LEFT(C131,3)="Z-G","Kls GMF",IF(LEFT(C131,3)="Z-M","D4 Man Terusan",IF(LEFT(C131,3)="Z-P","D4 Pembangkit Terusan"," ")))))))))))))</f>
        <v>D3 Energi</v>
      </c>
    </row>
    <row r="132" spans="1:114">
      <c r="A132" s="18"/>
      <c r="B132" s="35" t="s">
        <v>314</v>
      </c>
      <c r="C132" s="36" t="s">
        <v>164</v>
      </c>
      <c r="D132" s="37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9"/>
      <c r="T132" s="37"/>
      <c r="U132" s="38"/>
      <c r="V132" s="38"/>
      <c r="W132" s="38"/>
      <c r="X132" s="38" t="s">
        <v>165</v>
      </c>
      <c r="Y132" s="38" t="s">
        <v>165</v>
      </c>
      <c r="Z132" s="38" t="s">
        <v>165</v>
      </c>
      <c r="AA132" s="38" t="s">
        <v>165</v>
      </c>
      <c r="AB132" s="38"/>
      <c r="AC132" s="38"/>
      <c r="AD132" s="38"/>
      <c r="AE132" s="38"/>
      <c r="AF132" s="38"/>
      <c r="AG132" s="38"/>
      <c r="AH132" s="38"/>
      <c r="AI132" s="39"/>
      <c r="AJ132" s="37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9"/>
      <c r="AZ132" s="37"/>
      <c r="BA132" s="38"/>
      <c r="BB132" s="38"/>
      <c r="BC132" s="38"/>
      <c r="BD132" s="38"/>
      <c r="BE132" s="38"/>
      <c r="BF132" s="38"/>
      <c r="BG132" s="38"/>
      <c r="BH132" s="38"/>
      <c r="BI132" s="38"/>
      <c r="BJ132" s="38"/>
      <c r="BK132" s="38"/>
      <c r="BL132" s="38"/>
      <c r="BM132" s="38"/>
      <c r="BN132" s="38"/>
      <c r="BO132" s="39"/>
      <c r="BP132" s="37"/>
      <c r="BQ132" s="38"/>
      <c r="BR132" s="38"/>
      <c r="BS132" s="38"/>
      <c r="BT132" s="38"/>
      <c r="BU132" s="38"/>
      <c r="BV132" s="38"/>
      <c r="BW132" s="38"/>
      <c r="BX132" s="38"/>
      <c r="BY132" s="38"/>
      <c r="BZ132" s="38"/>
      <c r="CA132" s="38"/>
      <c r="CB132" s="38"/>
      <c r="CC132" s="38"/>
      <c r="CD132" s="38"/>
      <c r="CE132" s="38"/>
      <c r="CF132" s="38"/>
      <c r="CG132" s="39"/>
      <c r="CH132" s="37"/>
      <c r="CI132" s="38"/>
      <c r="CJ132" s="38"/>
      <c r="CK132" s="38"/>
      <c r="CL132" s="38"/>
      <c r="CM132" s="38"/>
      <c r="CN132" s="38"/>
      <c r="CO132" s="38"/>
      <c r="CP132" s="38"/>
      <c r="CQ132" s="38"/>
      <c r="CR132" s="38"/>
      <c r="CS132" s="38"/>
      <c r="CT132" s="38"/>
      <c r="CU132" s="38"/>
      <c r="CV132" s="38"/>
      <c r="CW132" s="39"/>
      <c r="CX132" s="73" t="s">
        <v>315</v>
      </c>
      <c r="CY132" s="41" t="s">
        <v>316</v>
      </c>
      <c r="CZ132" s="42">
        <v>2</v>
      </c>
      <c r="DA132" s="42">
        <v>4</v>
      </c>
      <c r="DB132" s="142"/>
      <c r="DC132" s="44" t="s">
        <v>87</v>
      </c>
      <c r="DD132" s="45" t="str">
        <f t="shared" si="8"/>
        <v>Selasa</v>
      </c>
      <c r="DE132" s="46">
        <f t="shared" si="9"/>
        <v>5</v>
      </c>
      <c r="DF132" s="47" t="s">
        <v>24</v>
      </c>
      <c r="DG132" s="48">
        <f t="shared" si="10"/>
        <v>8</v>
      </c>
      <c r="DH132" s="49"/>
      <c r="DI132" s="49"/>
      <c r="DJ132" s="50" t="str">
        <f t="shared" si="11"/>
        <v>D3 Energi</v>
      </c>
    </row>
    <row r="133" spans="1:114" ht="15" thickBot="1">
      <c r="A133" s="18"/>
      <c r="B133" s="53" t="s">
        <v>314</v>
      </c>
      <c r="C133" s="54" t="s">
        <v>214</v>
      </c>
      <c r="D133" s="55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7"/>
      <c r="T133" s="55"/>
      <c r="U133" s="56"/>
      <c r="V133" s="56"/>
      <c r="W133" s="56"/>
      <c r="X133" s="56"/>
      <c r="Y133" s="56"/>
      <c r="Z133" s="56"/>
      <c r="AA133" s="56"/>
      <c r="AB133" s="56"/>
      <c r="AC133" s="56"/>
      <c r="AD133" s="56"/>
      <c r="AE133" s="56"/>
      <c r="AF133" s="56"/>
      <c r="AG133" s="56"/>
      <c r="AH133" s="56"/>
      <c r="AI133" s="57"/>
      <c r="AJ133" s="55"/>
      <c r="AK133" s="56"/>
      <c r="AL133" s="56"/>
      <c r="AM133" s="56"/>
      <c r="AN133" s="56"/>
      <c r="AO133" s="56"/>
      <c r="AP133" s="56"/>
      <c r="AQ133" s="56"/>
      <c r="AR133" s="56"/>
      <c r="AS133" s="56"/>
      <c r="AT133" s="56"/>
      <c r="AU133" s="56"/>
      <c r="AV133" s="56"/>
      <c r="AW133" s="56"/>
      <c r="AX133" s="56"/>
      <c r="AY133" s="57"/>
      <c r="AZ133" s="55"/>
      <c r="BA133" s="56"/>
      <c r="BB133" s="56"/>
      <c r="BC133" s="56"/>
      <c r="BD133" s="56"/>
      <c r="BE133" s="56"/>
      <c r="BF133" s="56"/>
      <c r="BG133" s="56"/>
      <c r="BH133" s="56"/>
      <c r="BI133" s="56"/>
      <c r="BJ133" s="56"/>
      <c r="BK133" s="56"/>
      <c r="BL133" s="56"/>
      <c r="BM133" s="56"/>
      <c r="BN133" s="56"/>
      <c r="BO133" s="57"/>
      <c r="BP133" s="55" t="s">
        <v>215</v>
      </c>
      <c r="BQ133" s="56" t="s">
        <v>215</v>
      </c>
      <c r="BR133" s="56" t="s">
        <v>215</v>
      </c>
      <c r="BS133" s="56" t="s">
        <v>215</v>
      </c>
      <c r="BT133" s="56"/>
      <c r="BU133" s="56"/>
      <c r="BV133" s="56"/>
      <c r="BW133" s="56"/>
      <c r="BX133" s="56"/>
      <c r="BY133" s="56"/>
      <c r="BZ133" s="56"/>
      <c r="CA133" s="56"/>
      <c r="CB133" s="56"/>
      <c r="CC133" s="56"/>
      <c r="CD133" s="56"/>
      <c r="CE133" s="56"/>
      <c r="CF133" s="56"/>
      <c r="CG133" s="57"/>
      <c r="CH133" s="55"/>
      <c r="CI133" s="56"/>
      <c r="CJ133" s="56"/>
      <c r="CK133" s="56"/>
      <c r="CL133" s="56"/>
      <c r="CM133" s="56"/>
      <c r="CN133" s="56"/>
      <c r="CO133" s="56"/>
      <c r="CP133" s="56"/>
      <c r="CQ133" s="56"/>
      <c r="CR133" s="56"/>
      <c r="CS133" s="56"/>
      <c r="CT133" s="56"/>
      <c r="CU133" s="56"/>
      <c r="CV133" s="56"/>
      <c r="CW133" s="57"/>
      <c r="CX133" s="135" t="s">
        <v>317</v>
      </c>
      <c r="CY133" s="59" t="s">
        <v>318</v>
      </c>
      <c r="CZ133" s="60">
        <v>2</v>
      </c>
      <c r="DA133" s="60">
        <v>4</v>
      </c>
      <c r="DB133" s="143"/>
      <c r="DC133" s="62" t="s">
        <v>157</v>
      </c>
      <c r="DD133" s="63" t="str">
        <f t="shared" si="8"/>
        <v>Jumat</v>
      </c>
      <c r="DE133" s="64">
        <f t="shared" si="9"/>
        <v>1</v>
      </c>
      <c r="DF133" s="65" t="s">
        <v>24</v>
      </c>
      <c r="DG133" s="66">
        <f t="shared" si="10"/>
        <v>4</v>
      </c>
      <c r="DH133" s="76"/>
      <c r="DI133" s="76"/>
      <c r="DJ133" s="68" t="str">
        <f t="shared" si="11"/>
        <v>D4 Pembangkit</v>
      </c>
    </row>
    <row r="134" spans="1:114">
      <c r="A134" s="18">
        <v>27</v>
      </c>
      <c r="B134" s="19" t="s">
        <v>319</v>
      </c>
      <c r="C134" s="20" t="s">
        <v>200</v>
      </c>
      <c r="D134" s="21" t="s">
        <v>320</v>
      </c>
      <c r="E134" s="22" t="s">
        <v>320</v>
      </c>
      <c r="F134" s="22" t="s">
        <v>320</v>
      </c>
      <c r="G134" s="22" t="s">
        <v>320</v>
      </c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3"/>
      <c r="T134" s="21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3"/>
      <c r="AJ134" s="21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3"/>
      <c r="AZ134" s="21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3"/>
      <c r="BP134" s="21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3"/>
      <c r="CH134" s="21"/>
      <c r="CI134" s="22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23"/>
      <c r="CX134" s="24" t="s">
        <v>321</v>
      </c>
      <c r="CY134" s="25" t="s">
        <v>322</v>
      </c>
      <c r="CZ134" s="26">
        <v>2</v>
      </c>
      <c r="DA134" s="26">
        <v>4</v>
      </c>
      <c r="DB134" s="27"/>
      <c r="DC134" s="28" t="s">
        <v>72</v>
      </c>
      <c r="DD134" s="29" t="str">
        <f t="shared" si="8"/>
        <v>Senin</v>
      </c>
      <c r="DE134" s="30">
        <f t="shared" si="9"/>
        <v>1</v>
      </c>
      <c r="DF134" s="31" t="s">
        <v>24</v>
      </c>
      <c r="DG134" s="32">
        <f t="shared" si="10"/>
        <v>4</v>
      </c>
      <c r="DH134" s="33">
        <f>SUM(CZ134:CZ138)</f>
        <v>10</v>
      </c>
      <c r="DI134" s="33">
        <f>SUM(DA134:DA138)</f>
        <v>20</v>
      </c>
      <c r="DJ134" s="34" t="str">
        <f t="shared" si="11"/>
        <v>D3 Mesin (Produksi)</v>
      </c>
    </row>
    <row r="135" spans="1:114">
      <c r="A135" s="18"/>
      <c r="B135" s="121" t="s">
        <v>319</v>
      </c>
      <c r="C135" s="36" t="s">
        <v>204</v>
      </c>
      <c r="D135" s="37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9"/>
      <c r="T135" s="37" t="s">
        <v>222</v>
      </c>
      <c r="U135" s="38" t="s">
        <v>222</v>
      </c>
      <c r="V135" s="38" t="s">
        <v>222</v>
      </c>
      <c r="W135" s="38" t="s">
        <v>222</v>
      </c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9"/>
      <c r="AJ135" s="37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9"/>
      <c r="AZ135" s="37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  <c r="BO135" s="39"/>
      <c r="BP135" s="37"/>
      <c r="BQ135" s="38"/>
      <c r="BR135" s="38"/>
      <c r="BS135" s="38"/>
      <c r="BT135" s="38"/>
      <c r="BU135" s="38"/>
      <c r="BV135" s="38"/>
      <c r="BW135" s="38"/>
      <c r="BX135" s="38"/>
      <c r="BY135" s="38"/>
      <c r="BZ135" s="38"/>
      <c r="CA135" s="38"/>
      <c r="CB135" s="38"/>
      <c r="CC135" s="38"/>
      <c r="CD135" s="38"/>
      <c r="CE135" s="38"/>
      <c r="CF135" s="38"/>
      <c r="CG135" s="39"/>
      <c r="CH135" s="37"/>
      <c r="CI135" s="38"/>
      <c r="CJ135" s="38"/>
      <c r="CK135" s="38"/>
      <c r="CL135" s="38"/>
      <c r="CM135" s="38"/>
      <c r="CN135" s="38"/>
      <c r="CO135" s="38"/>
      <c r="CP135" s="38"/>
      <c r="CQ135" s="38"/>
      <c r="CR135" s="38"/>
      <c r="CS135" s="38"/>
      <c r="CT135" s="38"/>
      <c r="CU135" s="38"/>
      <c r="CV135" s="38"/>
      <c r="CW135" s="39"/>
      <c r="CX135" s="122" t="s">
        <v>321</v>
      </c>
      <c r="CY135" s="123" t="s">
        <v>322</v>
      </c>
      <c r="CZ135" s="42">
        <v>2</v>
      </c>
      <c r="DA135" s="42">
        <v>4</v>
      </c>
      <c r="DB135" s="43"/>
      <c r="DC135" s="44" t="s">
        <v>323</v>
      </c>
      <c r="DD135" s="45" t="str">
        <f t="shared" si="8"/>
        <v>Selasa</v>
      </c>
      <c r="DE135" s="46">
        <f t="shared" si="9"/>
        <v>1</v>
      </c>
      <c r="DF135" s="47" t="s">
        <v>24</v>
      </c>
      <c r="DG135" s="48">
        <f t="shared" si="10"/>
        <v>4</v>
      </c>
      <c r="DH135" s="52"/>
      <c r="DI135" s="52"/>
      <c r="DJ135" s="50" t="str">
        <f t="shared" si="11"/>
        <v>D3 Mesin (Produksi)</v>
      </c>
    </row>
    <row r="136" spans="1:114">
      <c r="A136" s="18"/>
      <c r="B136" s="35" t="s">
        <v>319</v>
      </c>
      <c r="C136" s="36" t="s">
        <v>73</v>
      </c>
      <c r="D136" s="37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9"/>
      <c r="T136" s="37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9"/>
      <c r="AJ136" s="37" t="s">
        <v>92</v>
      </c>
      <c r="AK136" s="38" t="s">
        <v>92</v>
      </c>
      <c r="AL136" s="38" t="s">
        <v>92</v>
      </c>
      <c r="AM136" s="38" t="s">
        <v>92</v>
      </c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9"/>
      <c r="AZ136" s="37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9"/>
      <c r="BP136" s="37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  <c r="CF136" s="38"/>
      <c r="CG136" s="39"/>
      <c r="CH136" s="37"/>
      <c r="CI136" s="38"/>
      <c r="CJ136" s="38"/>
      <c r="CK136" s="38"/>
      <c r="CL136" s="38"/>
      <c r="CM136" s="38"/>
      <c r="CN136" s="38"/>
      <c r="CO136" s="38"/>
      <c r="CP136" s="38"/>
      <c r="CQ136" s="38"/>
      <c r="CR136" s="38"/>
      <c r="CS136" s="38"/>
      <c r="CT136" s="38"/>
      <c r="CU136" s="38"/>
      <c r="CV136" s="38"/>
      <c r="CW136" s="39"/>
      <c r="CX136" s="40" t="s">
        <v>321</v>
      </c>
      <c r="CY136" s="41" t="s">
        <v>322</v>
      </c>
      <c r="CZ136" s="144">
        <v>2</v>
      </c>
      <c r="DA136" s="144">
        <v>4</v>
      </c>
      <c r="DB136" s="43"/>
      <c r="DC136" s="44" t="s">
        <v>323</v>
      </c>
      <c r="DD136" s="45" t="str">
        <f t="shared" si="8"/>
        <v>Rabu</v>
      </c>
      <c r="DE136" s="46">
        <f t="shared" si="9"/>
        <v>1</v>
      </c>
      <c r="DF136" s="47" t="s">
        <v>24</v>
      </c>
      <c r="DG136" s="48">
        <f t="shared" si="10"/>
        <v>4</v>
      </c>
      <c r="DH136" s="52"/>
      <c r="DI136" s="52"/>
      <c r="DJ136" s="50" t="str">
        <f t="shared" si="11"/>
        <v>D3 Mesin (Perawatan)</v>
      </c>
    </row>
    <row r="137" spans="1:114">
      <c r="A137" s="18"/>
      <c r="B137" s="35" t="s">
        <v>319</v>
      </c>
      <c r="C137" s="36" t="s">
        <v>118</v>
      </c>
      <c r="D137" s="37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9"/>
      <c r="T137" s="37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9"/>
      <c r="AJ137" s="37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9"/>
      <c r="AZ137" s="37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9"/>
      <c r="BP137" s="37" t="s">
        <v>119</v>
      </c>
      <c r="BQ137" s="38" t="s">
        <v>119</v>
      </c>
      <c r="BR137" s="38" t="s">
        <v>119</v>
      </c>
      <c r="BS137" s="38" t="s">
        <v>119</v>
      </c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9"/>
      <c r="CH137" s="37"/>
      <c r="CI137" s="38"/>
      <c r="CJ137" s="38"/>
      <c r="CK137" s="38"/>
      <c r="CL137" s="38"/>
      <c r="CM137" s="38"/>
      <c r="CN137" s="38"/>
      <c r="CO137" s="38"/>
      <c r="CP137" s="38"/>
      <c r="CQ137" s="38"/>
      <c r="CR137" s="38"/>
      <c r="CS137" s="38"/>
      <c r="CT137" s="38"/>
      <c r="CU137" s="38"/>
      <c r="CV137" s="38"/>
      <c r="CW137" s="39"/>
      <c r="CX137" s="40" t="s">
        <v>210</v>
      </c>
      <c r="CY137" s="41" t="s">
        <v>211</v>
      </c>
      <c r="CZ137" s="42">
        <v>2</v>
      </c>
      <c r="DA137" s="42">
        <v>4</v>
      </c>
      <c r="DB137" s="43"/>
      <c r="DC137" s="44" t="s">
        <v>212</v>
      </c>
      <c r="DD137" s="45" t="str">
        <f t="shared" si="8"/>
        <v>Jumat</v>
      </c>
      <c r="DE137" s="46">
        <f t="shared" si="9"/>
        <v>1</v>
      </c>
      <c r="DF137" s="47" t="s">
        <v>24</v>
      </c>
      <c r="DG137" s="48">
        <f t="shared" si="10"/>
        <v>4</v>
      </c>
      <c r="DH137" s="52"/>
      <c r="DI137" s="52"/>
      <c r="DJ137" s="50" t="str">
        <f t="shared" si="11"/>
        <v>D3 Energi</v>
      </c>
    </row>
    <row r="138" spans="1:114" ht="15" thickBot="1">
      <c r="A138" s="18"/>
      <c r="B138" s="53" t="s">
        <v>319</v>
      </c>
      <c r="C138" s="54" t="s">
        <v>123</v>
      </c>
      <c r="D138" s="55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7"/>
      <c r="T138" s="55"/>
      <c r="U138" s="56"/>
      <c r="V138" s="56"/>
      <c r="W138" s="56"/>
      <c r="X138" s="56"/>
      <c r="Y138" s="56"/>
      <c r="Z138" s="56"/>
      <c r="AA138" s="56"/>
      <c r="AB138" s="56"/>
      <c r="AC138" s="56"/>
      <c r="AD138" s="56"/>
      <c r="AE138" s="56"/>
      <c r="AF138" s="56"/>
      <c r="AG138" s="56"/>
      <c r="AH138" s="56"/>
      <c r="AI138" s="57"/>
      <c r="AJ138" s="55"/>
      <c r="AK138" s="56"/>
      <c r="AL138" s="56"/>
      <c r="AM138" s="56"/>
      <c r="AN138" s="56"/>
      <c r="AO138" s="56"/>
      <c r="AP138" s="56"/>
      <c r="AQ138" s="56"/>
      <c r="AR138" s="56"/>
      <c r="AS138" s="56"/>
      <c r="AT138" s="56"/>
      <c r="AU138" s="56"/>
      <c r="AV138" s="56"/>
      <c r="AW138" s="56"/>
      <c r="AX138" s="56"/>
      <c r="AY138" s="57"/>
      <c r="AZ138" s="55"/>
      <c r="BA138" s="56"/>
      <c r="BB138" s="56"/>
      <c r="BC138" s="56"/>
      <c r="BD138" s="56"/>
      <c r="BE138" s="56"/>
      <c r="BF138" s="56"/>
      <c r="BG138" s="56"/>
      <c r="BH138" s="56"/>
      <c r="BI138" s="56"/>
      <c r="BJ138" s="56"/>
      <c r="BK138" s="56"/>
      <c r="BL138" s="56"/>
      <c r="BM138" s="56"/>
      <c r="BN138" s="56"/>
      <c r="BO138" s="57"/>
      <c r="BP138" s="55"/>
      <c r="BQ138" s="56"/>
      <c r="BR138" s="56"/>
      <c r="BS138" s="56"/>
      <c r="BT138" s="56"/>
      <c r="BU138" s="56"/>
      <c r="BV138" s="56" t="s">
        <v>124</v>
      </c>
      <c r="BW138" s="56" t="s">
        <v>124</v>
      </c>
      <c r="BX138" s="56" t="s">
        <v>124</v>
      </c>
      <c r="BY138" s="56" t="s">
        <v>124</v>
      </c>
      <c r="BZ138" s="56"/>
      <c r="CA138" s="56"/>
      <c r="CB138" s="56"/>
      <c r="CC138" s="56"/>
      <c r="CD138" s="56"/>
      <c r="CE138" s="56"/>
      <c r="CF138" s="56"/>
      <c r="CG138" s="57"/>
      <c r="CH138" s="55"/>
      <c r="CI138" s="56"/>
      <c r="CJ138" s="56"/>
      <c r="CK138" s="56"/>
      <c r="CL138" s="56"/>
      <c r="CM138" s="56"/>
      <c r="CN138" s="56"/>
      <c r="CO138" s="56"/>
      <c r="CP138" s="56"/>
      <c r="CQ138" s="56"/>
      <c r="CR138" s="56"/>
      <c r="CS138" s="56"/>
      <c r="CT138" s="56"/>
      <c r="CU138" s="56"/>
      <c r="CV138" s="56"/>
      <c r="CW138" s="57"/>
      <c r="CX138" s="58" t="s">
        <v>210</v>
      </c>
      <c r="CY138" s="59" t="s">
        <v>211</v>
      </c>
      <c r="CZ138" s="60">
        <v>2</v>
      </c>
      <c r="DA138" s="60">
        <v>4</v>
      </c>
      <c r="DB138" s="61"/>
      <c r="DC138" s="62" t="s">
        <v>212</v>
      </c>
      <c r="DD138" s="63" t="str">
        <f t="shared" si="8"/>
        <v>Jumat</v>
      </c>
      <c r="DE138" s="64">
        <f t="shared" si="9"/>
        <v>5</v>
      </c>
      <c r="DF138" s="65" t="s">
        <v>24</v>
      </c>
      <c r="DG138" s="66">
        <f t="shared" si="10"/>
        <v>8</v>
      </c>
      <c r="DH138" s="114"/>
      <c r="DI138" s="114"/>
      <c r="DJ138" s="68" t="str">
        <f t="shared" si="11"/>
        <v>D3 Energi</v>
      </c>
    </row>
    <row r="139" spans="1:114">
      <c r="A139" s="18">
        <v>28</v>
      </c>
      <c r="B139" s="19" t="s">
        <v>324</v>
      </c>
      <c r="C139" s="20" t="s">
        <v>43</v>
      </c>
      <c r="D139" s="21" t="s">
        <v>101</v>
      </c>
      <c r="E139" s="22" t="s">
        <v>101</v>
      </c>
      <c r="F139" s="22" t="s">
        <v>101</v>
      </c>
      <c r="G139" s="22" t="s">
        <v>101</v>
      </c>
      <c r="H139" s="22" t="s">
        <v>101</v>
      </c>
      <c r="I139" s="22" t="s">
        <v>101</v>
      </c>
      <c r="J139" s="22"/>
      <c r="K139" s="22"/>
      <c r="L139" s="22"/>
      <c r="M139" s="22"/>
      <c r="N139" s="22"/>
      <c r="O139" s="22"/>
      <c r="P139" s="22"/>
      <c r="Q139" s="22"/>
      <c r="R139" s="22"/>
      <c r="S139" s="23"/>
      <c r="T139" s="21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3"/>
      <c r="AJ139" s="21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3"/>
      <c r="AZ139" s="21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3"/>
      <c r="BP139" s="21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3"/>
      <c r="CH139" s="21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3"/>
      <c r="CX139" s="24" t="s">
        <v>45</v>
      </c>
      <c r="CY139" s="25" t="s">
        <v>325</v>
      </c>
      <c r="CZ139" s="26">
        <v>3</v>
      </c>
      <c r="DA139" s="26">
        <v>6</v>
      </c>
      <c r="DB139" s="70" t="s">
        <v>326</v>
      </c>
      <c r="DC139" s="28" t="s">
        <v>48</v>
      </c>
      <c r="DD139" s="29" t="str">
        <f t="shared" si="8"/>
        <v>Senin</v>
      </c>
      <c r="DE139" s="30">
        <f t="shared" si="9"/>
        <v>1</v>
      </c>
      <c r="DF139" s="31" t="s">
        <v>24</v>
      </c>
      <c r="DG139" s="32">
        <f t="shared" si="10"/>
        <v>6</v>
      </c>
      <c r="DH139" s="33">
        <f>SUM(CZ139:CZ146)</f>
        <v>21</v>
      </c>
      <c r="DI139" s="33">
        <f>SUM(DA139:DA146)</f>
        <v>42</v>
      </c>
      <c r="DJ139" s="34" t="str">
        <f t="shared" si="11"/>
        <v>D4 Manufaktur</v>
      </c>
    </row>
    <row r="140" spans="1:114">
      <c r="A140" s="18"/>
      <c r="B140" s="35" t="s">
        <v>324</v>
      </c>
      <c r="C140" s="36" t="s">
        <v>38</v>
      </c>
      <c r="D140" s="37"/>
      <c r="E140" s="38"/>
      <c r="F140" s="38"/>
      <c r="G140" s="38"/>
      <c r="H140" s="38"/>
      <c r="I140" s="38"/>
      <c r="J140" s="38" t="s">
        <v>39</v>
      </c>
      <c r="K140" s="38" t="s">
        <v>39</v>
      </c>
      <c r="L140" s="38" t="s">
        <v>39</v>
      </c>
      <c r="M140" s="38" t="s">
        <v>39</v>
      </c>
      <c r="N140" s="38" t="s">
        <v>39</v>
      </c>
      <c r="O140" s="38" t="s">
        <v>39</v>
      </c>
      <c r="P140" s="38"/>
      <c r="Q140" s="38"/>
      <c r="R140" s="38"/>
      <c r="S140" s="39"/>
      <c r="T140" s="37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9"/>
      <c r="AJ140" s="37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9"/>
      <c r="AZ140" s="37"/>
      <c r="BA140" s="38"/>
      <c r="BB140" s="38"/>
      <c r="BC140" s="38"/>
      <c r="BD140" s="38"/>
      <c r="BE140" s="38"/>
      <c r="BF140" s="38"/>
      <c r="BG140" s="38"/>
      <c r="BH140" s="38"/>
      <c r="BI140" s="38"/>
      <c r="BJ140" s="38"/>
      <c r="BK140" s="38"/>
      <c r="BL140" s="38"/>
      <c r="BM140" s="38"/>
      <c r="BN140" s="38"/>
      <c r="BO140" s="39"/>
      <c r="BP140" s="37"/>
      <c r="BQ140" s="38"/>
      <c r="BR140" s="38"/>
      <c r="BS140" s="38"/>
      <c r="BT140" s="38"/>
      <c r="BU140" s="38"/>
      <c r="BV140" s="38"/>
      <c r="BW140" s="38"/>
      <c r="BX140" s="38"/>
      <c r="BY140" s="38"/>
      <c r="BZ140" s="38"/>
      <c r="CA140" s="38"/>
      <c r="CB140" s="38"/>
      <c r="CC140" s="38"/>
      <c r="CD140" s="38"/>
      <c r="CE140" s="38"/>
      <c r="CF140" s="38"/>
      <c r="CG140" s="39"/>
      <c r="CH140" s="37"/>
      <c r="CI140" s="38"/>
      <c r="CJ140" s="38"/>
      <c r="CK140" s="38"/>
      <c r="CL140" s="38"/>
      <c r="CM140" s="38"/>
      <c r="CN140" s="38"/>
      <c r="CO140" s="38"/>
      <c r="CP140" s="38"/>
      <c r="CQ140" s="38"/>
      <c r="CR140" s="38"/>
      <c r="CS140" s="38"/>
      <c r="CT140" s="38"/>
      <c r="CU140" s="38"/>
      <c r="CV140" s="38"/>
      <c r="CW140" s="39"/>
      <c r="CX140" s="40"/>
      <c r="CY140" s="41" t="s">
        <v>327</v>
      </c>
      <c r="CZ140" s="42">
        <v>3</v>
      </c>
      <c r="DA140" s="42">
        <v>6</v>
      </c>
      <c r="DB140" s="43" t="s">
        <v>326</v>
      </c>
      <c r="DC140" s="44" t="s">
        <v>48</v>
      </c>
      <c r="DD140" s="45" t="str">
        <f t="shared" si="8"/>
        <v>Senin</v>
      </c>
      <c r="DE140" s="46">
        <f t="shared" si="9"/>
        <v>7</v>
      </c>
      <c r="DF140" s="47" t="s">
        <v>24</v>
      </c>
      <c r="DG140" s="48">
        <f t="shared" si="10"/>
        <v>12</v>
      </c>
      <c r="DH140" s="52"/>
      <c r="DI140" s="52"/>
      <c r="DJ140" s="50" t="str">
        <f t="shared" si="11"/>
        <v>D4 Manufaktur</v>
      </c>
    </row>
    <row r="141" spans="1:114">
      <c r="A141" s="18"/>
      <c r="B141" s="35" t="s">
        <v>324</v>
      </c>
      <c r="C141" s="36" t="s">
        <v>55</v>
      </c>
      <c r="D141" s="37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9"/>
      <c r="T141" s="37" t="s">
        <v>56</v>
      </c>
      <c r="U141" s="38" t="s">
        <v>56</v>
      </c>
      <c r="V141" s="38" t="s">
        <v>56</v>
      </c>
      <c r="W141" s="38" t="s">
        <v>56</v>
      </c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9"/>
      <c r="AJ141" s="37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9"/>
      <c r="AZ141" s="37"/>
      <c r="BA141" s="38"/>
      <c r="BB141" s="38"/>
      <c r="BC141" s="38"/>
      <c r="BD141" s="38"/>
      <c r="BE141" s="38"/>
      <c r="BF141" s="38"/>
      <c r="BG141" s="38"/>
      <c r="BH141" s="38"/>
      <c r="BI141" s="38"/>
      <c r="BJ141" s="38"/>
      <c r="BK141" s="38"/>
      <c r="BL141" s="38"/>
      <c r="BM141" s="38"/>
      <c r="BN141" s="38"/>
      <c r="BO141" s="39"/>
      <c r="BP141" s="37"/>
      <c r="BQ141" s="38"/>
      <c r="BR141" s="38"/>
      <c r="BS141" s="38"/>
      <c r="BT141" s="38"/>
      <c r="BU141" s="38"/>
      <c r="BV141" s="38"/>
      <c r="BW141" s="38"/>
      <c r="BX141" s="38"/>
      <c r="BY141" s="38"/>
      <c r="BZ141" s="38"/>
      <c r="CA141" s="38"/>
      <c r="CB141" s="38"/>
      <c r="CC141" s="38"/>
      <c r="CD141" s="38"/>
      <c r="CE141" s="38"/>
      <c r="CF141" s="38"/>
      <c r="CG141" s="39"/>
      <c r="CH141" s="37"/>
      <c r="CI141" s="38"/>
      <c r="CJ141" s="38"/>
      <c r="CK141" s="38"/>
      <c r="CL141" s="38"/>
      <c r="CM141" s="38"/>
      <c r="CN141" s="38"/>
      <c r="CO141" s="38"/>
      <c r="CP141" s="38"/>
      <c r="CQ141" s="38"/>
      <c r="CR141" s="38"/>
      <c r="CS141" s="38"/>
      <c r="CT141" s="38"/>
      <c r="CU141" s="38"/>
      <c r="CV141" s="38"/>
      <c r="CW141" s="39"/>
      <c r="CX141" s="40" t="s">
        <v>328</v>
      </c>
      <c r="CY141" s="41" t="s">
        <v>329</v>
      </c>
      <c r="CZ141" s="42">
        <v>2</v>
      </c>
      <c r="DA141" s="42">
        <v>4</v>
      </c>
      <c r="DB141" s="43"/>
      <c r="DC141" s="44" t="s">
        <v>104</v>
      </c>
      <c r="DD141" s="45" t="str">
        <f t="shared" si="8"/>
        <v>Selasa</v>
      </c>
      <c r="DE141" s="46">
        <f t="shared" si="9"/>
        <v>1</v>
      </c>
      <c r="DF141" s="47" t="s">
        <v>24</v>
      </c>
      <c r="DG141" s="48">
        <f t="shared" si="10"/>
        <v>4</v>
      </c>
      <c r="DH141" s="52"/>
      <c r="DI141" s="52"/>
      <c r="DJ141" s="50" t="str">
        <f t="shared" si="11"/>
        <v>D4 Manufaktur</v>
      </c>
    </row>
    <row r="142" spans="1:114">
      <c r="A142" s="18"/>
      <c r="B142" s="35" t="s">
        <v>324</v>
      </c>
      <c r="C142" s="36" t="s">
        <v>55</v>
      </c>
      <c r="D142" s="37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9"/>
      <c r="T142" s="37"/>
      <c r="U142" s="38"/>
      <c r="V142" s="38"/>
      <c r="W142" s="38"/>
      <c r="X142" s="38" t="s">
        <v>56</v>
      </c>
      <c r="Y142" s="38" t="s">
        <v>56</v>
      </c>
      <c r="Z142" s="38" t="s">
        <v>56</v>
      </c>
      <c r="AA142" s="38" t="s">
        <v>56</v>
      </c>
      <c r="AB142" s="38" t="s">
        <v>56</v>
      </c>
      <c r="AC142" s="38" t="s">
        <v>56</v>
      </c>
      <c r="AD142" s="38"/>
      <c r="AE142" s="38"/>
      <c r="AF142" s="38"/>
      <c r="AG142" s="38"/>
      <c r="AH142" s="38"/>
      <c r="AI142" s="39"/>
      <c r="AJ142" s="37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9"/>
      <c r="AZ142" s="37"/>
      <c r="BA142" s="38"/>
      <c r="BB142" s="38"/>
      <c r="BC142" s="38"/>
      <c r="BD142" s="38"/>
      <c r="BE142" s="38"/>
      <c r="BF142" s="38"/>
      <c r="BG142" s="38"/>
      <c r="BH142" s="38"/>
      <c r="BI142" s="38"/>
      <c r="BJ142" s="38"/>
      <c r="BK142" s="38"/>
      <c r="BL142" s="38"/>
      <c r="BM142" s="38"/>
      <c r="BN142" s="38"/>
      <c r="BO142" s="39"/>
      <c r="BP142" s="37"/>
      <c r="BQ142" s="38"/>
      <c r="BR142" s="38"/>
      <c r="BS142" s="38"/>
      <c r="BT142" s="38"/>
      <c r="BU142" s="38"/>
      <c r="BV142" s="38"/>
      <c r="BW142" s="38"/>
      <c r="BX142" s="38"/>
      <c r="BY142" s="38"/>
      <c r="BZ142" s="38"/>
      <c r="CA142" s="38"/>
      <c r="CB142" s="38"/>
      <c r="CC142" s="38"/>
      <c r="CD142" s="38"/>
      <c r="CE142" s="38"/>
      <c r="CF142" s="38"/>
      <c r="CG142" s="39"/>
      <c r="CH142" s="37"/>
      <c r="CI142" s="38"/>
      <c r="CJ142" s="38"/>
      <c r="CK142" s="38"/>
      <c r="CL142" s="38"/>
      <c r="CM142" s="38"/>
      <c r="CN142" s="38"/>
      <c r="CO142" s="38"/>
      <c r="CP142" s="38"/>
      <c r="CQ142" s="38"/>
      <c r="CR142" s="38"/>
      <c r="CS142" s="38"/>
      <c r="CT142" s="38"/>
      <c r="CU142" s="38"/>
      <c r="CV142" s="38"/>
      <c r="CW142" s="39"/>
      <c r="CX142" s="73" t="s">
        <v>57</v>
      </c>
      <c r="CY142" s="41" t="s">
        <v>58</v>
      </c>
      <c r="CZ142" s="42">
        <v>3</v>
      </c>
      <c r="DA142" s="42">
        <v>6</v>
      </c>
      <c r="DB142" s="43"/>
      <c r="DC142" s="44" t="s">
        <v>59</v>
      </c>
      <c r="DD142" s="45" t="str">
        <f t="shared" si="8"/>
        <v>Selasa</v>
      </c>
      <c r="DE142" s="46">
        <f t="shared" si="9"/>
        <v>5</v>
      </c>
      <c r="DF142" s="47" t="s">
        <v>24</v>
      </c>
      <c r="DG142" s="48">
        <f t="shared" si="10"/>
        <v>10</v>
      </c>
      <c r="DH142" s="51"/>
      <c r="DI142" s="52"/>
      <c r="DJ142" s="50" t="str">
        <f t="shared" si="11"/>
        <v>D4 Manufaktur</v>
      </c>
    </row>
    <row r="143" spans="1:114">
      <c r="A143" s="18"/>
      <c r="B143" s="121" t="s">
        <v>330</v>
      </c>
      <c r="C143" s="36" t="s">
        <v>134</v>
      </c>
      <c r="D143" s="37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9"/>
      <c r="T143" s="37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9"/>
      <c r="AJ143" s="37" t="s">
        <v>154</v>
      </c>
      <c r="AK143" s="38" t="s">
        <v>154</v>
      </c>
      <c r="AL143" s="38" t="s">
        <v>154</v>
      </c>
      <c r="AM143" s="38" t="s">
        <v>154</v>
      </c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9"/>
      <c r="AZ143" s="37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  <c r="BO143" s="39"/>
      <c r="BP143" s="37"/>
      <c r="BQ143" s="38"/>
      <c r="BR143" s="38"/>
      <c r="BS143" s="38"/>
      <c r="BT143" s="38"/>
      <c r="BU143" s="38"/>
      <c r="BV143" s="38"/>
      <c r="BW143" s="38"/>
      <c r="BX143" s="38"/>
      <c r="BY143" s="38"/>
      <c r="BZ143" s="38"/>
      <c r="CA143" s="38"/>
      <c r="CB143" s="38"/>
      <c r="CC143" s="38"/>
      <c r="CD143" s="38"/>
      <c r="CE143" s="38"/>
      <c r="CF143" s="38"/>
      <c r="CG143" s="39"/>
      <c r="CH143" s="37"/>
      <c r="CI143" s="38"/>
      <c r="CJ143" s="38"/>
      <c r="CK143" s="38"/>
      <c r="CL143" s="38"/>
      <c r="CM143" s="38"/>
      <c r="CN143" s="38"/>
      <c r="CO143" s="38"/>
      <c r="CP143" s="38"/>
      <c r="CQ143" s="38"/>
      <c r="CR143" s="38"/>
      <c r="CS143" s="38"/>
      <c r="CT143" s="38"/>
      <c r="CU143" s="38"/>
      <c r="CV143" s="38"/>
      <c r="CW143" s="39"/>
      <c r="CX143" s="40" t="s">
        <v>70</v>
      </c>
      <c r="CY143" s="123" t="s">
        <v>71</v>
      </c>
      <c r="CZ143" s="42">
        <v>2</v>
      </c>
      <c r="DA143" s="42">
        <v>4</v>
      </c>
      <c r="DB143" s="43"/>
      <c r="DC143" s="44" t="s">
        <v>108</v>
      </c>
      <c r="DD143" s="45" t="str">
        <f t="shared" si="8"/>
        <v>Rabu</v>
      </c>
      <c r="DE143" s="46">
        <f t="shared" si="9"/>
        <v>1</v>
      </c>
      <c r="DF143" s="47" t="s">
        <v>24</v>
      </c>
      <c r="DG143" s="48">
        <f t="shared" si="10"/>
        <v>4</v>
      </c>
      <c r="DH143" s="52"/>
      <c r="DI143" s="52"/>
      <c r="DJ143" s="50" t="str">
        <f t="shared" si="11"/>
        <v>D3 Mesin</v>
      </c>
    </row>
    <row r="144" spans="1:114">
      <c r="A144" s="18"/>
      <c r="B144" s="121" t="s">
        <v>324</v>
      </c>
      <c r="C144" s="36" t="s">
        <v>60</v>
      </c>
      <c r="D144" s="37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9"/>
      <c r="T144" s="37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9"/>
      <c r="AJ144" s="37"/>
      <c r="AK144" s="38"/>
      <c r="AL144" s="38"/>
      <c r="AM144" s="38"/>
      <c r="AN144" s="38" t="s">
        <v>61</v>
      </c>
      <c r="AO144" s="38" t="s">
        <v>61</v>
      </c>
      <c r="AP144" s="38" t="s">
        <v>61</v>
      </c>
      <c r="AQ144" s="38" t="s">
        <v>61</v>
      </c>
      <c r="AR144" s="38"/>
      <c r="AS144" s="38"/>
      <c r="AT144" s="38"/>
      <c r="AU144" s="38"/>
      <c r="AV144" s="38"/>
      <c r="AW144" s="38"/>
      <c r="AX144" s="38"/>
      <c r="AY144" s="39"/>
      <c r="AZ144" s="37"/>
      <c r="BA144" s="38"/>
      <c r="BB144" s="38"/>
      <c r="BC144" s="38"/>
      <c r="BD144" s="38"/>
      <c r="BE144" s="38"/>
      <c r="BF144" s="38"/>
      <c r="BG144" s="38"/>
      <c r="BH144" s="38"/>
      <c r="BI144" s="38"/>
      <c r="BJ144" s="38"/>
      <c r="BK144" s="38"/>
      <c r="BL144" s="38"/>
      <c r="BM144" s="38"/>
      <c r="BN144" s="38"/>
      <c r="BO144" s="39"/>
      <c r="BP144" s="37"/>
      <c r="BQ144" s="38"/>
      <c r="BR144" s="38"/>
      <c r="BS144" s="38"/>
      <c r="BT144" s="38"/>
      <c r="BU144" s="38"/>
      <c r="BV144" s="38"/>
      <c r="BW144" s="38"/>
      <c r="BX144" s="38"/>
      <c r="BY144" s="38"/>
      <c r="BZ144" s="38"/>
      <c r="CA144" s="38"/>
      <c r="CB144" s="38"/>
      <c r="CC144" s="38"/>
      <c r="CD144" s="38"/>
      <c r="CE144" s="38"/>
      <c r="CF144" s="38"/>
      <c r="CG144" s="39"/>
      <c r="CH144" s="37"/>
      <c r="CI144" s="38"/>
      <c r="CJ144" s="38"/>
      <c r="CK144" s="38"/>
      <c r="CL144" s="38"/>
      <c r="CM144" s="38"/>
      <c r="CN144" s="38"/>
      <c r="CO144" s="38"/>
      <c r="CP144" s="38"/>
      <c r="CQ144" s="38"/>
      <c r="CR144" s="38"/>
      <c r="CS144" s="38"/>
      <c r="CT144" s="38"/>
      <c r="CU144" s="38"/>
      <c r="CV144" s="38"/>
      <c r="CW144" s="39"/>
      <c r="CX144" s="40" t="s">
        <v>331</v>
      </c>
      <c r="CY144" s="123" t="s">
        <v>332</v>
      </c>
      <c r="CZ144" s="42">
        <v>2</v>
      </c>
      <c r="DA144" s="42">
        <v>4</v>
      </c>
      <c r="DB144" s="43"/>
      <c r="DC144" s="44" t="s">
        <v>117</v>
      </c>
      <c r="DD144" s="45" t="str">
        <f t="shared" si="8"/>
        <v>Rabu</v>
      </c>
      <c r="DE144" s="46">
        <f t="shared" si="9"/>
        <v>5</v>
      </c>
      <c r="DF144" s="47" t="s">
        <v>24</v>
      </c>
      <c r="DG144" s="48">
        <f t="shared" si="10"/>
        <v>8</v>
      </c>
      <c r="DH144" s="52"/>
      <c r="DI144" s="52"/>
      <c r="DJ144" s="50" t="str">
        <f t="shared" si="11"/>
        <v>D3 Mesin (Produksi)</v>
      </c>
    </row>
    <row r="145" spans="1:114">
      <c r="A145" s="18"/>
      <c r="B145" s="35" t="s">
        <v>330</v>
      </c>
      <c r="C145" s="36" t="s">
        <v>64</v>
      </c>
      <c r="D145" s="37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9"/>
      <c r="T145" s="37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9"/>
      <c r="AJ145" s="37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9"/>
      <c r="AZ145" s="37" t="s">
        <v>65</v>
      </c>
      <c r="BA145" s="38" t="s">
        <v>65</v>
      </c>
      <c r="BB145" s="38" t="s">
        <v>65</v>
      </c>
      <c r="BC145" s="38" t="s">
        <v>65</v>
      </c>
      <c r="BD145" s="38" t="s">
        <v>65</v>
      </c>
      <c r="BE145" s="38" t="s">
        <v>65</v>
      </c>
      <c r="BF145" s="38"/>
      <c r="BG145" s="38"/>
      <c r="BH145" s="38"/>
      <c r="BI145" s="38"/>
      <c r="BJ145" s="38"/>
      <c r="BK145" s="38"/>
      <c r="BL145" s="38"/>
      <c r="BM145" s="38"/>
      <c r="BN145" s="38"/>
      <c r="BO145" s="39"/>
      <c r="BP145" s="37"/>
      <c r="BQ145" s="38"/>
      <c r="BR145" s="38"/>
      <c r="BS145" s="38"/>
      <c r="BT145" s="38"/>
      <c r="BU145" s="38"/>
      <c r="BV145" s="38"/>
      <c r="BW145" s="38"/>
      <c r="BX145" s="38"/>
      <c r="BY145" s="38"/>
      <c r="BZ145" s="38"/>
      <c r="CA145" s="38"/>
      <c r="CB145" s="38"/>
      <c r="CC145" s="38"/>
      <c r="CD145" s="38"/>
      <c r="CE145" s="38"/>
      <c r="CF145" s="38"/>
      <c r="CG145" s="39"/>
      <c r="CH145" s="37"/>
      <c r="CI145" s="38"/>
      <c r="CJ145" s="38"/>
      <c r="CK145" s="38"/>
      <c r="CL145" s="38"/>
      <c r="CM145" s="38"/>
      <c r="CN145" s="38"/>
      <c r="CO145" s="38"/>
      <c r="CP145" s="38"/>
      <c r="CQ145" s="38"/>
      <c r="CR145" s="38"/>
      <c r="CS145" s="38"/>
      <c r="CT145" s="38"/>
      <c r="CU145" s="38"/>
      <c r="CV145" s="38"/>
      <c r="CW145" s="39"/>
      <c r="CX145" s="40" t="s">
        <v>207</v>
      </c>
      <c r="CY145" s="41" t="s">
        <v>333</v>
      </c>
      <c r="CZ145" s="42">
        <v>3</v>
      </c>
      <c r="DA145" s="42">
        <v>6</v>
      </c>
      <c r="DB145" s="43" t="s">
        <v>326</v>
      </c>
      <c r="DC145" s="44" t="s">
        <v>48</v>
      </c>
      <c r="DD145" s="45" t="str">
        <f t="shared" si="8"/>
        <v>Kamis</v>
      </c>
      <c r="DE145" s="46">
        <f t="shared" si="9"/>
        <v>1</v>
      </c>
      <c r="DF145" s="47" t="s">
        <v>24</v>
      </c>
      <c r="DG145" s="48">
        <f t="shared" si="10"/>
        <v>6</v>
      </c>
      <c r="DH145" s="52"/>
      <c r="DI145" s="52"/>
      <c r="DJ145" s="50" t="str">
        <f t="shared" si="11"/>
        <v>D3 Mesin (Produksi)</v>
      </c>
    </row>
    <row r="146" spans="1:114" ht="15" thickBot="1">
      <c r="A146" s="18"/>
      <c r="B146" s="53" t="s">
        <v>330</v>
      </c>
      <c r="C146" s="54" t="s">
        <v>60</v>
      </c>
      <c r="D146" s="55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7"/>
      <c r="T146" s="55"/>
      <c r="U146" s="56"/>
      <c r="V146" s="56"/>
      <c r="W146" s="56"/>
      <c r="X146" s="56"/>
      <c r="Y146" s="56"/>
      <c r="Z146" s="56"/>
      <c r="AA146" s="56"/>
      <c r="AB146" s="56"/>
      <c r="AC146" s="56"/>
      <c r="AD146" s="56"/>
      <c r="AE146" s="56"/>
      <c r="AF146" s="56"/>
      <c r="AG146" s="56"/>
      <c r="AH146" s="56"/>
      <c r="AI146" s="57"/>
      <c r="AJ146" s="55"/>
      <c r="AK146" s="56"/>
      <c r="AL146" s="56"/>
      <c r="AM146" s="56"/>
      <c r="AN146" s="56"/>
      <c r="AO146" s="56"/>
      <c r="AP146" s="56"/>
      <c r="AQ146" s="56"/>
      <c r="AR146" s="56"/>
      <c r="AS146" s="56"/>
      <c r="AT146" s="56"/>
      <c r="AU146" s="56"/>
      <c r="AV146" s="56"/>
      <c r="AW146" s="56"/>
      <c r="AX146" s="56"/>
      <c r="AY146" s="57"/>
      <c r="AZ146" s="55"/>
      <c r="BA146" s="56"/>
      <c r="BB146" s="145"/>
      <c r="BC146" s="56"/>
      <c r="BD146" s="56"/>
      <c r="BE146" s="56"/>
      <c r="BF146" s="56" t="s">
        <v>61</v>
      </c>
      <c r="BG146" s="56" t="s">
        <v>61</v>
      </c>
      <c r="BH146" s="56" t="s">
        <v>61</v>
      </c>
      <c r="BI146" s="56" t="s">
        <v>61</v>
      </c>
      <c r="BJ146" s="56" t="s">
        <v>61</v>
      </c>
      <c r="BK146" s="56" t="s">
        <v>61</v>
      </c>
      <c r="BL146" s="56"/>
      <c r="BM146" s="56"/>
      <c r="BN146" s="56"/>
      <c r="BO146" s="57"/>
      <c r="BP146" s="55"/>
      <c r="BQ146" s="56"/>
      <c r="BR146" s="56"/>
      <c r="BS146" s="56"/>
      <c r="BT146" s="56"/>
      <c r="BU146" s="56"/>
      <c r="BV146" s="56"/>
      <c r="BW146" s="56"/>
      <c r="BX146" s="56"/>
      <c r="BY146" s="56"/>
      <c r="BZ146" s="56"/>
      <c r="CA146" s="56"/>
      <c r="CB146" s="56"/>
      <c r="CC146" s="56"/>
      <c r="CD146" s="56"/>
      <c r="CE146" s="56"/>
      <c r="CF146" s="56"/>
      <c r="CG146" s="57"/>
      <c r="CH146" s="55"/>
      <c r="CI146" s="56"/>
      <c r="CJ146" s="56"/>
      <c r="CK146" s="56"/>
      <c r="CL146" s="56"/>
      <c r="CM146" s="56"/>
      <c r="CN146" s="56"/>
      <c r="CO146" s="56"/>
      <c r="CP146" s="56"/>
      <c r="CQ146" s="56"/>
      <c r="CR146" s="56"/>
      <c r="CS146" s="56"/>
      <c r="CT146" s="56"/>
      <c r="CU146" s="56"/>
      <c r="CV146" s="56"/>
      <c r="CW146" s="57"/>
      <c r="CX146" s="58" t="s">
        <v>207</v>
      </c>
      <c r="CY146" s="59" t="s">
        <v>333</v>
      </c>
      <c r="CZ146" s="60">
        <v>3</v>
      </c>
      <c r="DA146" s="60">
        <v>6</v>
      </c>
      <c r="DB146" s="61" t="s">
        <v>326</v>
      </c>
      <c r="DC146" s="62" t="s">
        <v>48</v>
      </c>
      <c r="DD146" s="63" t="str">
        <f t="shared" si="8"/>
        <v>Kamis</v>
      </c>
      <c r="DE146" s="64">
        <f t="shared" si="9"/>
        <v>7</v>
      </c>
      <c r="DF146" s="65" t="s">
        <v>24</v>
      </c>
      <c r="DG146" s="66">
        <f t="shared" si="10"/>
        <v>12</v>
      </c>
      <c r="DH146" s="114"/>
      <c r="DI146" s="114"/>
      <c r="DJ146" s="68" t="str">
        <f t="shared" si="11"/>
        <v>D3 Mesin (Produksi)</v>
      </c>
    </row>
    <row r="147" spans="1:114">
      <c r="A147" s="18">
        <v>29</v>
      </c>
      <c r="B147" s="77" t="s">
        <v>334</v>
      </c>
      <c r="C147" s="78" t="s">
        <v>64</v>
      </c>
      <c r="D147" s="79" t="s">
        <v>65</v>
      </c>
      <c r="E147" s="80" t="s">
        <v>65</v>
      </c>
      <c r="F147" s="80" t="s">
        <v>65</v>
      </c>
      <c r="G147" s="80" t="s">
        <v>65</v>
      </c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1"/>
      <c r="T147" s="79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1"/>
      <c r="AJ147" s="79"/>
      <c r="AK147" s="80"/>
      <c r="AL147" s="80"/>
      <c r="AM147" s="80"/>
      <c r="AN147" s="80"/>
      <c r="AO147" s="80"/>
      <c r="AP147" s="80"/>
      <c r="AQ147" s="80"/>
      <c r="AR147" s="80"/>
      <c r="AS147" s="80"/>
      <c r="AT147" s="80"/>
      <c r="AU147" s="80"/>
      <c r="AV147" s="80"/>
      <c r="AW147" s="80"/>
      <c r="AX147" s="80"/>
      <c r="AY147" s="81"/>
      <c r="AZ147" s="79"/>
      <c r="BA147" s="80"/>
      <c r="BB147" s="80"/>
      <c r="BC147" s="80"/>
      <c r="BD147" s="80"/>
      <c r="BE147" s="80"/>
      <c r="BF147" s="80"/>
      <c r="BG147" s="80"/>
      <c r="BH147" s="80"/>
      <c r="BI147" s="80"/>
      <c r="BJ147" s="80"/>
      <c r="BK147" s="80"/>
      <c r="BL147" s="80"/>
      <c r="BM147" s="80"/>
      <c r="BN147" s="80"/>
      <c r="BO147" s="81"/>
      <c r="BP147" s="79"/>
      <c r="BQ147" s="80"/>
      <c r="BR147" s="80"/>
      <c r="BS147" s="80"/>
      <c r="BT147" s="80"/>
      <c r="BU147" s="80"/>
      <c r="BV147" s="80"/>
      <c r="BW147" s="80"/>
      <c r="BX147" s="80"/>
      <c r="BY147" s="80"/>
      <c r="BZ147" s="80"/>
      <c r="CA147" s="80"/>
      <c r="CB147" s="80"/>
      <c r="CC147" s="80"/>
      <c r="CD147" s="80"/>
      <c r="CE147" s="80"/>
      <c r="CF147" s="80"/>
      <c r="CG147" s="81"/>
      <c r="CH147" s="79"/>
      <c r="CI147" s="80"/>
      <c r="CJ147" s="80"/>
      <c r="CK147" s="80"/>
      <c r="CL147" s="80"/>
      <c r="CM147" s="80"/>
      <c r="CN147" s="80"/>
      <c r="CO147" s="80"/>
      <c r="CP147" s="80"/>
      <c r="CQ147" s="80"/>
      <c r="CR147" s="80"/>
      <c r="CS147" s="80"/>
      <c r="CT147" s="80"/>
      <c r="CU147" s="80"/>
      <c r="CV147" s="80"/>
      <c r="CW147" s="81"/>
      <c r="CX147" s="136" t="s">
        <v>144</v>
      </c>
      <c r="CY147" s="83" t="s">
        <v>145</v>
      </c>
      <c r="CZ147" s="84">
        <v>3</v>
      </c>
      <c r="DA147" s="84">
        <v>4</v>
      </c>
      <c r="DB147" s="85"/>
      <c r="DC147" s="86" t="s">
        <v>146</v>
      </c>
      <c r="DD147" s="87" t="str">
        <f t="shared" si="8"/>
        <v>Senin</v>
      </c>
      <c r="DE147" s="88">
        <f t="shared" si="9"/>
        <v>1</v>
      </c>
      <c r="DF147" s="89" t="s">
        <v>24</v>
      </c>
      <c r="DG147" s="90">
        <f t="shared" si="10"/>
        <v>4</v>
      </c>
      <c r="DH147" s="91">
        <f>SUM(CZ147:CZ150)</f>
        <v>10</v>
      </c>
      <c r="DI147" s="91">
        <f>SUM(DA147:DA150)</f>
        <v>16</v>
      </c>
      <c r="DJ147" s="92" t="str">
        <f t="shared" si="11"/>
        <v>D3 Mesin (Produksi)</v>
      </c>
    </row>
    <row r="148" spans="1:114">
      <c r="A148" s="18"/>
      <c r="B148" s="77" t="s">
        <v>334</v>
      </c>
      <c r="C148" s="78" t="s">
        <v>60</v>
      </c>
      <c r="D148" s="79"/>
      <c r="E148" s="80"/>
      <c r="F148" s="80"/>
      <c r="G148" s="80"/>
      <c r="H148" s="80" t="s">
        <v>61</v>
      </c>
      <c r="I148" s="80" t="s">
        <v>61</v>
      </c>
      <c r="J148" s="80" t="s">
        <v>61</v>
      </c>
      <c r="K148" s="80" t="s">
        <v>61</v>
      </c>
      <c r="L148" s="80"/>
      <c r="M148" s="80"/>
      <c r="N148" s="80"/>
      <c r="O148" s="80"/>
      <c r="P148" s="80"/>
      <c r="Q148" s="80"/>
      <c r="R148" s="80"/>
      <c r="S148" s="81"/>
      <c r="T148" s="79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1"/>
      <c r="AJ148" s="79"/>
      <c r="AK148" s="80"/>
      <c r="AL148" s="80"/>
      <c r="AM148" s="80"/>
      <c r="AN148" s="80"/>
      <c r="AO148" s="80"/>
      <c r="AP148" s="80"/>
      <c r="AQ148" s="80"/>
      <c r="AR148" s="80"/>
      <c r="AS148" s="80"/>
      <c r="AT148" s="80"/>
      <c r="AU148" s="80"/>
      <c r="AV148" s="80"/>
      <c r="AW148" s="80"/>
      <c r="AX148" s="80"/>
      <c r="AY148" s="81"/>
      <c r="AZ148" s="79"/>
      <c r="BA148" s="80"/>
      <c r="BB148" s="80"/>
      <c r="BC148" s="80"/>
      <c r="BD148" s="80"/>
      <c r="BE148" s="80"/>
      <c r="BF148" s="80"/>
      <c r="BG148" s="80"/>
      <c r="BH148" s="80"/>
      <c r="BI148" s="80"/>
      <c r="BJ148" s="80"/>
      <c r="BK148" s="80"/>
      <c r="BL148" s="80"/>
      <c r="BM148" s="80"/>
      <c r="BN148" s="80"/>
      <c r="BO148" s="81"/>
      <c r="BP148" s="79"/>
      <c r="BQ148" s="80"/>
      <c r="BR148" s="80"/>
      <c r="BS148" s="80"/>
      <c r="BT148" s="80"/>
      <c r="BU148" s="80"/>
      <c r="BV148" s="80"/>
      <c r="BW148" s="80"/>
      <c r="BX148" s="80"/>
      <c r="BY148" s="80"/>
      <c r="BZ148" s="80"/>
      <c r="CA148" s="80"/>
      <c r="CB148" s="80"/>
      <c r="CC148" s="80"/>
      <c r="CD148" s="80"/>
      <c r="CE148" s="80"/>
      <c r="CF148" s="80"/>
      <c r="CG148" s="81"/>
      <c r="CH148" s="79"/>
      <c r="CI148" s="80"/>
      <c r="CJ148" s="80"/>
      <c r="CK148" s="80"/>
      <c r="CL148" s="80"/>
      <c r="CM148" s="80"/>
      <c r="CN148" s="80"/>
      <c r="CO148" s="80"/>
      <c r="CP148" s="80"/>
      <c r="CQ148" s="80"/>
      <c r="CR148" s="80"/>
      <c r="CS148" s="80"/>
      <c r="CT148" s="80"/>
      <c r="CU148" s="80"/>
      <c r="CV148" s="80"/>
      <c r="CW148" s="81"/>
      <c r="CX148" s="136" t="s">
        <v>144</v>
      </c>
      <c r="CY148" s="83" t="s">
        <v>145</v>
      </c>
      <c r="CZ148" s="84">
        <v>3</v>
      </c>
      <c r="DA148" s="84">
        <v>4</v>
      </c>
      <c r="DB148" s="85"/>
      <c r="DC148" s="86" t="s">
        <v>146</v>
      </c>
      <c r="DD148" s="87" t="str">
        <f t="shared" si="8"/>
        <v>Senin</v>
      </c>
      <c r="DE148" s="88">
        <f t="shared" si="9"/>
        <v>5</v>
      </c>
      <c r="DF148" s="89" t="s">
        <v>24</v>
      </c>
      <c r="DG148" s="90">
        <f t="shared" si="10"/>
        <v>8</v>
      </c>
      <c r="DH148" s="91"/>
      <c r="DI148" s="91"/>
      <c r="DJ148" s="92" t="str">
        <f t="shared" si="11"/>
        <v>D3 Mesin (Produksi)</v>
      </c>
    </row>
    <row r="149" spans="1:114">
      <c r="A149" s="18"/>
      <c r="B149" s="35" t="s">
        <v>334</v>
      </c>
      <c r="C149" s="36" t="s">
        <v>43</v>
      </c>
      <c r="D149" s="37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9"/>
      <c r="T149" s="37"/>
      <c r="U149" s="38"/>
      <c r="V149" s="38"/>
      <c r="W149" s="38"/>
      <c r="X149" s="38" t="s">
        <v>101</v>
      </c>
      <c r="Y149" s="38" t="s">
        <v>101</v>
      </c>
      <c r="Z149" s="38" t="s">
        <v>101</v>
      </c>
      <c r="AA149" s="38" t="s">
        <v>101</v>
      </c>
      <c r="AB149" s="38"/>
      <c r="AC149" s="38"/>
      <c r="AD149" s="38"/>
      <c r="AE149" s="38"/>
      <c r="AF149" s="38"/>
      <c r="AG149" s="38"/>
      <c r="AH149" s="38"/>
      <c r="AI149" s="39"/>
      <c r="AJ149" s="37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9"/>
      <c r="AZ149" s="37"/>
      <c r="BA149" s="38"/>
      <c r="BB149" s="38"/>
      <c r="BC149" s="38"/>
      <c r="BD149" s="38"/>
      <c r="BE149" s="38"/>
      <c r="BF149" s="38"/>
      <c r="BG149" s="38"/>
      <c r="BH149" s="38"/>
      <c r="BI149" s="38"/>
      <c r="BJ149" s="38"/>
      <c r="BK149" s="38"/>
      <c r="BL149" s="38"/>
      <c r="BM149" s="38"/>
      <c r="BN149" s="38"/>
      <c r="BO149" s="39"/>
      <c r="BP149" s="37"/>
      <c r="BQ149" s="38"/>
      <c r="BR149" s="38"/>
      <c r="BS149" s="38"/>
      <c r="BT149" s="38"/>
      <c r="BU149" s="38"/>
      <c r="BV149" s="38"/>
      <c r="BW149" s="38"/>
      <c r="BX149" s="38"/>
      <c r="BY149" s="38"/>
      <c r="BZ149" s="38"/>
      <c r="CA149" s="38"/>
      <c r="CB149" s="38"/>
      <c r="CC149" s="38"/>
      <c r="CD149" s="38"/>
      <c r="CE149" s="38"/>
      <c r="CF149" s="38"/>
      <c r="CG149" s="39"/>
      <c r="CH149" s="37"/>
      <c r="CI149" s="38"/>
      <c r="CJ149" s="38"/>
      <c r="CK149" s="38"/>
      <c r="CL149" s="38"/>
      <c r="CM149" s="38"/>
      <c r="CN149" s="38"/>
      <c r="CO149" s="38"/>
      <c r="CP149" s="38"/>
      <c r="CQ149" s="38"/>
      <c r="CR149" s="38"/>
      <c r="CS149" s="38"/>
      <c r="CT149" s="38"/>
      <c r="CU149" s="38"/>
      <c r="CV149" s="38"/>
      <c r="CW149" s="39"/>
      <c r="CX149" s="40" t="s">
        <v>335</v>
      </c>
      <c r="CY149" s="41" t="s">
        <v>336</v>
      </c>
      <c r="CZ149" s="42">
        <v>2</v>
      </c>
      <c r="DA149" s="42">
        <v>4</v>
      </c>
      <c r="DB149" s="43"/>
      <c r="DC149" s="44" t="s">
        <v>104</v>
      </c>
      <c r="DD149" s="45" t="str">
        <f t="shared" si="8"/>
        <v>Selasa</v>
      </c>
      <c r="DE149" s="46">
        <f t="shared" si="9"/>
        <v>5</v>
      </c>
      <c r="DF149" s="47" t="s">
        <v>24</v>
      </c>
      <c r="DG149" s="48">
        <f t="shared" si="10"/>
        <v>8</v>
      </c>
      <c r="DH149" s="52"/>
      <c r="DI149" s="52"/>
      <c r="DJ149" s="50" t="str">
        <f t="shared" si="11"/>
        <v>D4 Manufaktur</v>
      </c>
    </row>
    <row r="150" spans="1:114" ht="15" thickBot="1">
      <c r="A150" s="18"/>
      <c r="B150" s="53" t="s">
        <v>334</v>
      </c>
      <c r="C150" s="54" t="s">
        <v>78</v>
      </c>
      <c r="D150" s="55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7"/>
      <c r="T150" s="55"/>
      <c r="U150" s="56"/>
      <c r="V150" s="56"/>
      <c r="W150" s="56"/>
      <c r="X150" s="56"/>
      <c r="Y150" s="56"/>
      <c r="Z150" s="56"/>
      <c r="AA150" s="56"/>
      <c r="AB150" s="56"/>
      <c r="AC150" s="56"/>
      <c r="AD150" s="56"/>
      <c r="AE150" s="56"/>
      <c r="AF150" s="56"/>
      <c r="AG150" s="56"/>
      <c r="AH150" s="56"/>
      <c r="AI150" s="57"/>
      <c r="AJ150" s="55"/>
      <c r="AK150" s="56"/>
      <c r="AL150" s="56"/>
      <c r="AM150" s="56"/>
      <c r="AN150" s="56"/>
      <c r="AO150" s="56"/>
      <c r="AP150" s="56"/>
      <c r="AQ150" s="56"/>
      <c r="AR150" s="56"/>
      <c r="AS150" s="56"/>
      <c r="AT150" s="56"/>
      <c r="AU150" s="56"/>
      <c r="AV150" s="56"/>
      <c r="AW150" s="56"/>
      <c r="AX150" s="56"/>
      <c r="AY150" s="57"/>
      <c r="AZ150" s="55"/>
      <c r="BA150" s="56"/>
      <c r="BB150" s="56"/>
      <c r="BC150" s="56"/>
      <c r="BD150" s="56"/>
      <c r="BE150" s="56"/>
      <c r="BF150" s="56"/>
      <c r="BG150" s="56"/>
      <c r="BH150" s="56"/>
      <c r="BI150" s="56"/>
      <c r="BJ150" s="56"/>
      <c r="BK150" s="56"/>
      <c r="BL150" s="56"/>
      <c r="BM150" s="56"/>
      <c r="BN150" s="56"/>
      <c r="BO150" s="57"/>
      <c r="BP150" s="55" t="s">
        <v>79</v>
      </c>
      <c r="BQ150" s="56" t="s">
        <v>79</v>
      </c>
      <c r="BR150" s="56" t="s">
        <v>79</v>
      </c>
      <c r="BS150" s="56" t="s">
        <v>79</v>
      </c>
      <c r="BT150" s="56"/>
      <c r="BU150" s="56"/>
      <c r="BV150" s="56"/>
      <c r="BW150" s="56"/>
      <c r="BX150" s="56"/>
      <c r="BY150" s="56"/>
      <c r="BZ150" s="56"/>
      <c r="CA150" s="56"/>
      <c r="CB150" s="56"/>
      <c r="CC150" s="56"/>
      <c r="CD150" s="56"/>
      <c r="CE150" s="56"/>
      <c r="CF150" s="56"/>
      <c r="CG150" s="57"/>
      <c r="CH150" s="55"/>
      <c r="CI150" s="56"/>
      <c r="CJ150" s="56"/>
      <c r="CK150" s="56"/>
      <c r="CL150" s="56"/>
      <c r="CM150" s="56"/>
      <c r="CN150" s="56"/>
      <c r="CO150" s="56"/>
      <c r="CP150" s="56"/>
      <c r="CQ150" s="56"/>
      <c r="CR150" s="56"/>
      <c r="CS150" s="56"/>
      <c r="CT150" s="56"/>
      <c r="CU150" s="56"/>
      <c r="CV150" s="56"/>
      <c r="CW150" s="57"/>
      <c r="CX150" s="58" t="s">
        <v>337</v>
      </c>
      <c r="CY150" s="59" t="s">
        <v>338</v>
      </c>
      <c r="CZ150" s="60">
        <v>2</v>
      </c>
      <c r="DA150" s="60">
        <v>4</v>
      </c>
      <c r="DB150" s="61"/>
      <c r="DC150" s="62" t="s">
        <v>82</v>
      </c>
      <c r="DD150" s="63" t="str">
        <f t="shared" si="8"/>
        <v>Jumat</v>
      </c>
      <c r="DE150" s="64">
        <f t="shared" si="9"/>
        <v>1</v>
      </c>
      <c r="DF150" s="65" t="s">
        <v>24</v>
      </c>
      <c r="DG150" s="66">
        <f t="shared" si="10"/>
        <v>4</v>
      </c>
      <c r="DH150" s="114"/>
      <c r="DI150" s="114"/>
      <c r="DJ150" s="68" t="str">
        <f t="shared" si="11"/>
        <v>D4 Pembangkit</v>
      </c>
    </row>
    <row r="151" spans="1:114">
      <c r="A151" s="18">
        <v>30</v>
      </c>
      <c r="B151" s="19" t="s">
        <v>339</v>
      </c>
      <c r="C151" s="20" t="s">
        <v>19</v>
      </c>
      <c r="D151" s="21"/>
      <c r="E151" s="22"/>
      <c r="F151" s="22"/>
      <c r="G151" s="22"/>
      <c r="H151" s="22" t="s">
        <v>20</v>
      </c>
      <c r="I151" s="22" t="s">
        <v>20</v>
      </c>
      <c r="J151" s="22" t="s">
        <v>20</v>
      </c>
      <c r="K151" s="22" t="s">
        <v>20</v>
      </c>
      <c r="L151" s="22"/>
      <c r="M151" s="22"/>
      <c r="N151" s="22"/>
      <c r="O151" s="22"/>
      <c r="P151" s="22"/>
      <c r="Q151" s="22"/>
      <c r="R151" s="22"/>
      <c r="S151" s="23"/>
      <c r="T151" s="21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3"/>
      <c r="AJ151" s="21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3"/>
      <c r="AZ151" s="21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3"/>
      <c r="BP151" s="21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3"/>
      <c r="CH151" s="21"/>
      <c r="CI151" s="22"/>
      <c r="CJ151" s="22"/>
      <c r="CK151" s="22"/>
      <c r="CL151" s="22"/>
      <c r="CM151" s="22"/>
      <c r="CN151" s="22"/>
      <c r="CO151" s="22"/>
      <c r="CP151" s="22"/>
      <c r="CQ151" s="22"/>
      <c r="CR151" s="22"/>
      <c r="CS151" s="22"/>
      <c r="CT151" s="22"/>
      <c r="CU151" s="22"/>
      <c r="CV151" s="22"/>
      <c r="CW151" s="23"/>
      <c r="CX151" s="24" t="s">
        <v>35</v>
      </c>
      <c r="CY151" s="25" t="s">
        <v>36</v>
      </c>
      <c r="CZ151" s="26">
        <v>2</v>
      </c>
      <c r="DA151" s="26">
        <v>4</v>
      </c>
      <c r="DB151" s="70"/>
      <c r="DC151" s="28" t="s">
        <v>37</v>
      </c>
      <c r="DD151" s="29" t="str">
        <f t="shared" si="8"/>
        <v>Senin</v>
      </c>
      <c r="DE151" s="30">
        <f t="shared" si="9"/>
        <v>5</v>
      </c>
      <c r="DF151" s="31" t="s">
        <v>24</v>
      </c>
      <c r="DG151" s="32">
        <f t="shared" si="10"/>
        <v>8</v>
      </c>
      <c r="DH151" s="33">
        <f>SUM(CZ151:CZ153)</f>
        <v>8</v>
      </c>
      <c r="DI151" s="33">
        <f>SUM(DA151:DA153)</f>
        <v>16</v>
      </c>
      <c r="DJ151" s="34" t="str">
        <f t="shared" si="11"/>
        <v>D3 Alat Berat</v>
      </c>
    </row>
    <row r="152" spans="1:114">
      <c r="A152" s="18"/>
      <c r="B152" s="35" t="s">
        <v>339</v>
      </c>
      <c r="C152" s="36" t="s">
        <v>25</v>
      </c>
      <c r="D152" s="37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9"/>
      <c r="T152" s="37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9"/>
      <c r="AJ152" s="37" t="s">
        <v>26</v>
      </c>
      <c r="AK152" s="38" t="s">
        <v>26</v>
      </c>
      <c r="AL152" s="38" t="s">
        <v>26</v>
      </c>
      <c r="AM152" s="38" t="s">
        <v>26</v>
      </c>
      <c r="AN152" s="38" t="s">
        <v>26</v>
      </c>
      <c r="AO152" s="38" t="s">
        <v>26</v>
      </c>
      <c r="AP152" s="38"/>
      <c r="AQ152" s="38"/>
      <c r="AR152" s="38"/>
      <c r="AS152" s="38"/>
      <c r="AT152" s="38"/>
      <c r="AU152" s="38"/>
      <c r="AV152" s="38"/>
      <c r="AW152" s="38"/>
      <c r="AX152" s="38"/>
      <c r="AY152" s="39"/>
      <c r="AZ152" s="37"/>
      <c r="BA152" s="38"/>
      <c r="BB152" s="38"/>
      <c r="BC152" s="38"/>
      <c r="BD152" s="38"/>
      <c r="BE152" s="38"/>
      <c r="BF152" s="38"/>
      <c r="BG152" s="38"/>
      <c r="BH152" s="38"/>
      <c r="BI152" s="38"/>
      <c r="BJ152" s="38"/>
      <c r="BK152" s="38"/>
      <c r="BL152" s="38"/>
      <c r="BM152" s="38"/>
      <c r="BN152" s="38"/>
      <c r="BO152" s="39"/>
      <c r="BP152" s="37"/>
      <c r="BQ152" s="38"/>
      <c r="BR152" s="38"/>
      <c r="BS152" s="38"/>
      <c r="BT152" s="38"/>
      <c r="BU152" s="38"/>
      <c r="BV152" s="38"/>
      <c r="BW152" s="38"/>
      <c r="BX152" s="38"/>
      <c r="BY152" s="38"/>
      <c r="BZ152" s="38"/>
      <c r="CA152" s="38"/>
      <c r="CB152" s="38"/>
      <c r="CC152" s="38"/>
      <c r="CD152" s="38"/>
      <c r="CE152" s="38"/>
      <c r="CF152" s="38"/>
      <c r="CG152" s="39"/>
      <c r="CH152" s="37"/>
      <c r="CI152" s="38"/>
      <c r="CJ152" s="38"/>
      <c r="CK152" s="38"/>
      <c r="CL152" s="38"/>
      <c r="CM152" s="38"/>
      <c r="CN152" s="38"/>
      <c r="CO152" s="38"/>
      <c r="CP152" s="38"/>
      <c r="CQ152" s="38"/>
      <c r="CR152" s="38"/>
      <c r="CS152" s="38"/>
      <c r="CT152" s="38"/>
      <c r="CU152" s="38"/>
      <c r="CV152" s="38"/>
      <c r="CW152" s="39"/>
      <c r="CX152" s="146" t="s">
        <v>340</v>
      </c>
      <c r="CY152" s="41" t="s">
        <v>341</v>
      </c>
      <c r="CZ152" s="42">
        <v>3</v>
      </c>
      <c r="DA152" s="42">
        <v>6</v>
      </c>
      <c r="DB152" s="43"/>
      <c r="DC152" s="44" t="s">
        <v>29</v>
      </c>
      <c r="DD152" s="45" t="str">
        <f t="shared" si="8"/>
        <v>Rabu</v>
      </c>
      <c r="DE152" s="46">
        <f t="shared" si="9"/>
        <v>1</v>
      </c>
      <c r="DF152" s="47" t="s">
        <v>24</v>
      </c>
      <c r="DG152" s="48">
        <f t="shared" si="10"/>
        <v>6</v>
      </c>
      <c r="DH152" s="52"/>
      <c r="DI152" s="52"/>
      <c r="DJ152" s="50" t="str">
        <f t="shared" si="11"/>
        <v>D3 Alat Berat</v>
      </c>
    </row>
    <row r="153" spans="1:114" ht="15" thickBot="1">
      <c r="A153" s="18"/>
      <c r="B153" s="53" t="s">
        <v>339</v>
      </c>
      <c r="C153" s="54" t="s">
        <v>30</v>
      </c>
      <c r="D153" s="55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7"/>
      <c r="T153" s="55"/>
      <c r="U153" s="56"/>
      <c r="V153" s="56"/>
      <c r="W153" s="56"/>
      <c r="X153" s="56"/>
      <c r="Y153" s="56"/>
      <c r="Z153" s="56"/>
      <c r="AA153" s="56"/>
      <c r="AB153" s="56"/>
      <c r="AC153" s="56"/>
      <c r="AD153" s="56"/>
      <c r="AE153" s="56"/>
      <c r="AF153" s="56"/>
      <c r="AG153" s="56"/>
      <c r="AH153" s="56"/>
      <c r="AI153" s="57"/>
      <c r="AJ153" s="55"/>
      <c r="AK153" s="56"/>
      <c r="AL153" s="56"/>
      <c r="AM153" s="56"/>
      <c r="AN153" s="56"/>
      <c r="AO153" s="56"/>
      <c r="AP153" s="56"/>
      <c r="AQ153" s="56"/>
      <c r="AR153" s="56"/>
      <c r="AS153" s="56"/>
      <c r="AT153" s="56"/>
      <c r="AU153" s="56"/>
      <c r="AV153" s="56"/>
      <c r="AW153" s="56"/>
      <c r="AX153" s="56"/>
      <c r="AY153" s="57"/>
      <c r="AZ153" s="55" t="s">
        <v>31</v>
      </c>
      <c r="BA153" s="56" t="s">
        <v>31</v>
      </c>
      <c r="BB153" s="56" t="s">
        <v>31</v>
      </c>
      <c r="BC153" s="56" t="s">
        <v>31</v>
      </c>
      <c r="BD153" s="56" t="s">
        <v>31</v>
      </c>
      <c r="BE153" s="56" t="s">
        <v>31</v>
      </c>
      <c r="BF153" s="56"/>
      <c r="BG153" s="56"/>
      <c r="BH153" s="56"/>
      <c r="BI153" s="56"/>
      <c r="BJ153" s="56"/>
      <c r="BK153" s="56"/>
      <c r="BL153" s="56"/>
      <c r="BM153" s="56"/>
      <c r="BN153" s="56"/>
      <c r="BO153" s="57"/>
      <c r="BP153" s="55"/>
      <c r="BQ153" s="56"/>
      <c r="BR153" s="56"/>
      <c r="BS153" s="56"/>
      <c r="BT153" s="56"/>
      <c r="BU153" s="56"/>
      <c r="BV153" s="56"/>
      <c r="BW153" s="56"/>
      <c r="BX153" s="56"/>
      <c r="BY153" s="56"/>
      <c r="BZ153" s="56"/>
      <c r="CA153" s="56"/>
      <c r="CB153" s="56"/>
      <c r="CC153" s="56"/>
      <c r="CD153" s="56"/>
      <c r="CE153" s="56"/>
      <c r="CF153" s="56"/>
      <c r="CG153" s="57"/>
      <c r="CH153" s="55"/>
      <c r="CI153" s="56"/>
      <c r="CJ153" s="56"/>
      <c r="CK153" s="56"/>
      <c r="CL153" s="56"/>
      <c r="CM153" s="56"/>
      <c r="CN153" s="56"/>
      <c r="CO153" s="56"/>
      <c r="CP153" s="56"/>
      <c r="CQ153" s="56"/>
      <c r="CR153" s="56"/>
      <c r="CS153" s="56"/>
      <c r="CT153" s="56"/>
      <c r="CU153" s="56"/>
      <c r="CV153" s="56"/>
      <c r="CW153" s="57"/>
      <c r="CX153" s="58" t="s">
        <v>340</v>
      </c>
      <c r="CY153" s="59" t="s">
        <v>341</v>
      </c>
      <c r="CZ153" s="60">
        <v>3</v>
      </c>
      <c r="DA153" s="60">
        <v>6</v>
      </c>
      <c r="DB153" s="61"/>
      <c r="DC153" s="62" t="s">
        <v>178</v>
      </c>
      <c r="DD153" s="63" t="str">
        <f t="shared" si="8"/>
        <v>Kamis</v>
      </c>
      <c r="DE153" s="64">
        <f t="shared" si="9"/>
        <v>1</v>
      </c>
      <c r="DF153" s="65" t="s">
        <v>24</v>
      </c>
      <c r="DG153" s="66">
        <f t="shared" si="10"/>
        <v>6</v>
      </c>
      <c r="DH153" s="67"/>
      <c r="DI153" s="114"/>
      <c r="DJ153" s="68" t="str">
        <f t="shared" si="11"/>
        <v>D3 Alat Berat</v>
      </c>
    </row>
    <row r="154" spans="1:114">
      <c r="A154" s="18">
        <v>31</v>
      </c>
      <c r="B154" s="19" t="s">
        <v>342</v>
      </c>
      <c r="C154" s="20" t="s">
        <v>73</v>
      </c>
      <c r="D154" s="21" t="s">
        <v>92</v>
      </c>
      <c r="E154" s="22" t="s">
        <v>92</v>
      </c>
      <c r="F154" s="22" t="s">
        <v>92</v>
      </c>
      <c r="G154" s="22" t="s">
        <v>92</v>
      </c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3"/>
      <c r="T154" s="21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3"/>
      <c r="AJ154" s="21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3"/>
      <c r="AZ154" s="21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3"/>
      <c r="BP154" s="21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  <c r="CG154" s="23"/>
      <c r="CH154" s="21"/>
      <c r="CI154" s="22"/>
      <c r="CJ154" s="22"/>
      <c r="CK154" s="22"/>
      <c r="CL154" s="22"/>
      <c r="CM154" s="22"/>
      <c r="CN154" s="22"/>
      <c r="CO154" s="22"/>
      <c r="CP154" s="22"/>
      <c r="CQ154" s="22"/>
      <c r="CR154" s="22"/>
      <c r="CS154" s="22"/>
      <c r="CT154" s="22"/>
      <c r="CU154" s="22"/>
      <c r="CV154" s="22"/>
      <c r="CW154" s="23"/>
      <c r="CX154" s="24" t="s">
        <v>343</v>
      </c>
      <c r="CY154" s="25" t="s">
        <v>344</v>
      </c>
      <c r="CZ154" s="26">
        <v>2</v>
      </c>
      <c r="DA154" s="26">
        <v>4</v>
      </c>
      <c r="DB154" s="70"/>
      <c r="DC154" s="28" t="s">
        <v>345</v>
      </c>
      <c r="DD154" s="29" t="str">
        <f t="shared" si="8"/>
        <v>Senin</v>
      </c>
      <c r="DE154" s="30">
        <f t="shared" si="9"/>
        <v>1</v>
      </c>
      <c r="DF154" s="31" t="s">
        <v>24</v>
      </c>
      <c r="DG154" s="32">
        <f t="shared" si="10"/>
        <v>4</v>
      </c>
      <c r="DH154" s="33">
        <f>SUM(CZ154:CZ158)</f>
        <v>10</v>
      </c>
      <c r="DI154" s="33">
        <f>SUM(DA154:DA158)</f>
        <v>20</v>
      </c>
      <c r="DJ154" s="34" t="str">
        <f t="shared" si="11"/>
        <v>D3 Mesin (Perawatan)</v>
      </c>
    </row>
    <row r="155" spans="1:114">
      <c r="A155" s="18"/>
      <c r="B155" s="35" t="s">
        <v>342</v>
      </c>
      <c r="C155" s="36" t="s">
        <v>88</v>
      </c>
      <c r="D155" s="37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9"/>
      <c r="T155" s="37" t="s">
        <v>89</v>
      </c>
      <c r="U155" s="38" t="s">
        <v>89</v>
      </c>
      <c r="V155" s="38" t="s">
        <v>89</v>
      </c>
      <c r="W155" s="38" t="s">
        <v>89</v>
      </c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9"/>
      <c r="AJ155" s="37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9"/>
      <c r="AZ155" s="37"/>
      <c r="BA155" s="38"/>
      <c r="BB155" s="38"/>
      <c r="BC155" s="38"/>
      <c r="BD155" s="38"/>
      <c r="BE155" s="38"/>
      <c r="BF155" s="38"/>
      <c r="BG155" s="38"/>
      <c r="BH155" s="38"/>
      <c r="BI155" s="38"/>
      <c r="BJ155" s="38"/>
      <c r="BK155" s="38"/>
      <c r="BL155" s="38"/>
      <c r="BM155" s="38"/>
      <c r="BN155" s="38"/>
      <c r="BO155" s="39"/>
      <c r="BP155" s="37"/>
      <c r="BQ155" s="38"/>
      <c r="BR155" s="38"/>
      <c r="BS155" s="38"/>
      <c r="BT155" s="38"/>
      <c r="BU155" s="38"/>
      <c r="BV155" s="38"/>
      <c r="BW155" s="38"/>
      <c r="BX155" s="38"/>
      <c r="BY155" s="38"/>
      <c r="BZ155" s="38"/>
      <c r="CA155" s="38"/>
      <c r="CB155" s="38"/>
      <c r="CC155" s="38"/>
      <c r="CD155" s="38"/>
      <c r="CE155" s="38"/>
      <c r="CF155" s="38"/>
      <c r="CG155" s="39"/>
      <c r="CH155" s="37"/>
      <c r="CI155" s="38"/>
      <c r="CJ155" s="38"/>
      <c r="CK155" s="38"/>
      <c r="CL155" s="38"/>
      <c r="CM155" s="38"/>
      <c r="CN155" s="38"/>
      <c r="CO155" s="38"/>
      <c r="CP155" s="38"/>
      <c r="CQ155" s="38"/>
      <c r="CR155" s="38"/>
      <c r="CS155" s="38"/>
      <c r="CT155" s="38"/>
      <c r="CU155" s="38"/>
      <c r="CV155" s="38"/>
      <c r="CW155" s="39"/>
      <c r="CX155" s="40" t="s">
        <v>346</v>
      </c>
      <c r="CY155" s="41" t="s">
        <v>347</v>
      </c>
      <c r="CZ155" s="42">
        <v>2</v>
      </c>
      <c r="DA155" s="42">
        <v>4</v>
      </c>
      <c r="DB155" s="43"/>
      <c r="DC155" s="44" t="s">
        <v>348</v>
      </c>
      <c r="DD155" s="45" t="str">
        <f t="shared" si="8"/>
        <v>Selasa</v>
      </c>
      <c r="DE155" s="46">
        <f t="shared" si="9"/>
        <v>1</v>
      </c>
      <c r="DF155" s="47" t="s">
        <v>24</v>
      </c>
      <c r="DG155" s="48">
        <f t="shared" si="10"/>
        <v>4</v>
      </c>
      <c r="DH155" s="52"/>
      <c r="DI155" s="52"/>
      <c r="DJ155" s="50" t="str">
        <f t="shared" si="11"/>
        <v>D3 Energi</v>
      </c>
    </row>
    <row r="156" spans="1:114">
      <c r="A156" s="18"/>
      <c r="B156" s="35" t="s">
        <v>342</v>
      </c>
      <c r="C156" s="36" t="s">
        <v>83</v>
      </c>
      <c r="D156" s="37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9"/>
      <c r="T156" s="37"/>
      <c r="U156" s="38"/>
      <c r="V156" s="38"/>
      <c r="W156" s="38"/>
      <c r="X156" s="38" t="s">
        <v>84</v>
      </c>
      <c r="Y156" s="38" t="s">
        <v>84</v>
      </c>
      <c r="Z156" s="38" t="s">
        <v>84</v>
      </c>
      <c r="AA156" s="38" t="s">
        <v>84</v>
      </c>
      <c r="AB156" s="38"/>
      <c r="AC156" s="38"/>
      <c r="AD156" s="38"/>
      <c r="AE156" s="38"/>
      <c r="AF156" s="38"/>
      <c r="AG156" s="38"/>
      <c r="AH156" s="38"/>
      <c r="AI156" s="39"/>
      <c r="AJ156" s="37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9"/>
      <c r="AZ156" s="37"/>
      <c r="BA156" s="38"/>
      <c r="BB156" s="38"/>
      <c r="BC156" s="38"/>
      <c r="BD156" s="38"/>
      <c r="BE156" s="38"/>
      <c r="BF156" s="38"/>
      <c r="BG156" s="38"/>
      <c r="BH156" s="38"/>
      <c r="BI156" s="38"/>
      <c r="BJ156" s="38"/>
      <c r="BK156" s="38"/>
      <c r="BL156" s="38"/>
      <c r="BM156" s="38"/>
      <c r="BN156" s="38"/>
      <c r="BO156" s="39"/>
      <c r="BP156" s="37"/>
      <c r="BQ156" s="38"/>
      <c r="BR156" s="38"/>
      <c r="BS156" s="38"/>
      <c r="BT156" s="38"/>
      <c r="BU156" s="38"/>
      <c r="BV156" s="38"/>
      <c r="BW156" s="38"/>
      <c r="BX156" s="38"/>
      <c r="BY156" s="38"/>
      <c r="BZ156" s="38"/>
      <c r="CA156" s="38"/>
      <c r="CB156" s="38"/>
      <c r="CC156" s="38"/>
      <c r="CD156" s="38"/>
      <c r="CE156" s="38"/>
      <c r="CF156" s="38"/>
      <c r="CG156" s="39"/>
      <c r="CH156" s="37"/>
      <c r="CI156" s="38"/>
      <c r="CJ156" s="38"/>
      <c r="CK156" s="38"/>
      <c r="CL156" s="38"/>
      <c r="CM156" s="38"/>
      <c r="CN156" s="38"/>
      <c r="CO156" s="38"/>
      <c r="CP156" s="38"/>
      <c r="CQ156" s="38"/>
      <c r="CR156" s="38"/>
      <c r="CS156" s="38"/>
      <c r="CT156" s="38"/>
      <c r="CU156" s="38"/>
      <c r="CV156" s="38"/>
      <c r="CW156" s="39"/>
      <c r="CX156" s="40" t="s">
        <v>346</v>
      </c>
      <c r="CY156" s="41" t="s">
        <v>347</v>
      </c>
      <c r="CZ156" s="42">
        <v>2</v>
      </c>
      <c r="DA156" s="42">
        <v>4</v>
      </c>
      <c r="DB156" s="43"/>
      <c r="DC156" s="44" t="s">
        <v>348</v>
      </c>
      <c r="DD156" s="45" t="str">
        <f t="shared" si="8"/>
        <v>Selasa</v>
      </c>
      <c r="DE156" s="46">
        <f t="shared" si="9"/>
        <v>5</v>
      </c>
      <c r="DF156" s="47" t="s">
        <v>24</v>
      </c>
      <c r="DG156" s="48">
        <f t="shared" si="10"/>
        <v>8</v>
      </c>
      <c r="DH156" s="52"/>
      <c r="DI156" s="52"/>
      <c r="DJ156" s="50" t="str">
        <f t="shared" si="11"/>
        <v>D3 Energi</v>
      </c>
    </row>
    <row r="157" spans="1:114">
      <c r="A157" s="18"/>
      <c r="B157" s="35" t="s">
        <v>342</v>
      </c>
      <c r="C157" s="36" t="s">
        <v>204</v>
      </c>
      <c r="D157" s="37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9"/>
      <c r="T157" s="37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9"/>
      <c r="AJ157" s="37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9"/>
      <c r="AZ157" s="37"/>
      <c r="BA157" s="38"/>
      <c r="BB157" s="38"/>
      <c r="BC157" s="38"/>
      <c r="BD157" s="38"/>
      <c r="BE157" s="38"/>
      <c r="BF157" s="38"/>
      <c r="BG157" s="38"/>
      <c r="BH157" s="38"/>
      <c r="BI157" s="38"/>
      <c r="BJ157" s="38"/>
      <c r="BK157" s="38"/>
      <c r="BL157" s="38"/>
      <c r="BM157" s="38"/>
      <c r="BN157" s="38"/>
      <c r="BO157" s="39"/>
      <c r="BP157" s="37" t="s">
        <v>222</v>
      </c>
      <c r="BQ157" s="38" t="s">
        <v>222</v>
      </c>
      <c r="BR157" s="38" t="s">
        <v>222</v>
      </c>
      <c r="BS157" s="38" t="s">
        <v>222</v>
      </c>
      <c r="BT157" s="38"/>
      <c r="BU157" s="38"/>
      <c r="BV157" s="38"/>
      <c r="BW157" s="38"/>
      <c r="BX157" s="38"/>
      <c r="BY157" s="38"/>
      <c r="BZ157" s="38"/>
      <c r="CA157" s="38"/>
      <c r="CB157" s="38"/>
      <c r="CC157" s="38"/>
      <c r="CD157" s="38"/>
      <c r="CE157" s="38"/>
      <c r="CF157" s="38"/>
      <c r="CG157" s="39"/>
      <c r="CH157" s="37"/>
      <c r="CI157" s="38"/>
      <c r="CJ157" s="38"/>
      <c r="CK157" s="38"/>
      <c r="CL157" s="38"/>
      <c r="CM157" s="38"/>
      <c r="CN157" s="38"/>
      <c r="CO157" s="38"/>
      <c r="CP157" s="38"/>
      <c r="CQ157" s="38"/>
      <c r="CR157" s="38"/>
      <c r="CS157" s="38"/>
      <c r="CT157" s="38"/>
      <c r="CU157" s="38"/>
      <c r="CV157" s="38"/>
      <c r="CW157" s="39"/>
      <c r="CX157" s="40" t="s">
        <v>343</v>
      </c>
      <c r="CY157" s="41" t="s">
        <v>344</v>
      </c>
      <c r="CZ157" s="42">
        <v>2</v>
      </c>
      <c r="DA157" s="42">
        <v>4</v>
      </c>
      <c r="DB157" s="43"/>
      <c r="DC157" s="44" t="s">
        <v>72</v>
      </c>
      <c r="DD157" s="45" t="str">
        <f t="shared" si="8"/>
        <v>Jumat</v>
      </c>
      <c r="DE157" s="46">
        <f t="shared" si="9"/>
        <v>1</v>
      </c>
      <c r="DF157" s="47" t="s">
        <v>24</v>
      </c>
      <c r="DG157" s="48">
        <f t="shared" si="10"/>
        <v>4</v>
      </c>
      <c r="DH157" s="52"/>
      <c r="DI157" s="52"/>
      <c r="DJ157" s="50" t="str">
        <f t="shared" si="11"/>
        <v>D3 Mesin (Produksi)</v>
      </c>
    </row>
    <row r="158" spans="1:114" ht="15" thickBot="1">
      <c r="A158" s="18"/>
      <c r="B158" s="53" t="s">
        <v>342</v>
      </c>
      <c r="C158" s="54" t="s">
        <v>200</v>
      </c>
      <c r="D158" s="55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7"/>
      <c r="T158" s="55"/>
      <c r="U158" s="56"/>
      <c r="V158" s="56"/>
      <c r="W158" s="56"/>
      <c r="X158" s="56"/>
      <c r="Y158" s="56"/>
      <c r="Z158" s="56"/>
      <c r="AA158" s="56"/>
      <c r="AB158" s="56"/>
      <c r="AC158" s="56"/>
      <c r="AD158" s="56"/>
      <c r="AE158" s="56"/>
      <c r="AF158" s="56"/>
      <c r="AG158" s="56"/>
      <c r="AH158" s="56"/>
      <c r="AI158" s="57"/>
      <c r="AJ158" s="55"/>
      <c r="AK158" s="56"/>
      <c r="AL158" s="56"/>
      <c r="AM158" s="56"/>
      <c r="AN158" s="56"/>
      <c r="AO158" s="56"/>
      <c r="AP158" s="56"/>
      <c r="AQ158" s="56"/>
      <c r="AR158" s="56"/>
      <c r="AS158" s="56"/>
      <c r="AT158" s="56"/>
      <c r="AU158" s="56"/>
      <c r="AV158" s="56"/>
      <c r="AW158" s="56"/>
      <c r="AX158" s="56"/>
      <c r="AY158" s="57"/>
      <c r="AZ158" s="55"/>
      <c r="BA158" s="56"/>
      <c r="BB158" s="56"/>
      <c r="BC158" s="56"/>
      <c r="BD158" s="56"/>
      <c r="BE158" s="56"/>
      <c r="BF158" s="56"/>
      <c r="BG158" s="56"/>
      <c r="BH158" s="56"/>
      <c r="BI158" s="56"/>
      <c r="BJ158" s="56"/>
      <c r="BK158" s="56"/>
      <c r="BL158" s="56"/>
      <c r="BM158" s="56"/>
      <c r="BN158" s="56"/>
      <c r="BO158" s="57"/>
      <c r="BP158" s="55"/>
      <c r="BQ158" s="56"/>
      <c r="BR158" s="56"/>
      <c r="BS158" s="56"/>
      <c r="BT158" s="56"/>
      <c r="BU158" s="56"/>
      <c r="BV158" s="56" t="s">
        <v>320</v>
      </c>
      <c r="BW158" s="56" t="s">
        <v>320</v>
      </c>
      <c r="BX158" s="56" t="s">
        <v>320</v>
      </c>
      <c r="BY158" s="56" t="s">
        <v>320</v>
      </c>
      <c r="BZ158" s="56"/>
      <c r="CA158" s="56"/>
      <c r="CB158" s="56"/>
      <c r="CC158" s="56"/>
      <c r="CD158" s="56"/>
      <c r="CE158" s="56"/>
      <c r="CF158" s="56"/>
      <c r="CG158" s="57"/>
      <c r="CH158" s="55"/>
      <c r="CI158" s="56"/>
      <c r="CJ158" s="56"/>
      <c r="CK158" s="56"/>
      <c r="CL158" s="56"/>
      <c r="CM158" s="56"/>
      <c r="CN158" s="56"/>
      <c r="CO158" s="56"/>
      <c r="CP158" s="56"/>
      <c r="CQ158" s="56"/>
      <c r="CR158" s="56"/>
      <c r="CS158" s="56"/>
      <c r="CT158" s="56"/>
      <c r="CU158" s="56"/>
      <c r="CV158" s="56"/>
      <c r="CW158" s="57"/>
      <c r="CX158" s="58" t="s">
        <v>343</v>
      </c>
      <c r="CY158" s="59" t="s">
        <v>344</v>
      </c>
      <c r="CZ158" s="60">
        <v>2</v>
      </c>
      <c r="DA158" s="60">
        <v>4</v>
      </c>
      <c r="DB158" s="61"/>
      <c r="DC158" s="62" t="s">
        <v>349</v>
      </c>
      <c r="DD158" s="63" t="str">
        <f t="shared" si="8"/>
        <v>Jumat</v>
      </c>
      <c r="DE158" s="64">
        <f t="shared" si="9"/>
        <v>5</v>
      </c>
      <c r="DF158" s="65" t="s">
        <v>24</v>
      </c>
      <c r="DG158" s="66">
        <f t="shared" si="10"/>
        <v>8</v>
      </c>
      <c r="DH158" s="114"/>
      <c r="DI158" s="114"/>
      <c r="DJ158" s="68" t="str">
        <f t="shared" si="11"/>
        <v>D3 Mesin (Produksi)</v>
      </c>
    </row>
    <row r="159" spans="1:114">
      <c r="A159" s="18">
        <v>32</v>
      </c>
      <c r="B159" s="19" t="s">
        <v>350</v>
      </c>
      <c r="C159" s="20" t="s">
        <v>278</v>
      </c>
      <c r="D159" s="21"/>
      <c r="E159" s="22"/>
      <c r="F159" s="22"/>
      <c r="G159" s="22" t="s">
        <v>279</v>
      </c>
      <c r="H159" s="22" t="s">
        <v>279</v>
      </c>
      <c r="I159" s="22" t="s">
        <v>279</v>
      </c>
      <c r="J159" s="22"/>
      <c r="K159" s="22"/>
      <c r="L159" s="22"/>
      <c r="M159" s="22"/>
      <c r="N159" s="22"/>
      <c r="O159" s="22"/>
      <c r="P159" s="22"/>
      <c r="Q159" s="22"/>
      <c r="R159" s="22"/>
      <c r="S159" s="23"/>
      <c r="T159" s="21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3"/>
      <c r="AJ159" s="21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3"/>
      <c r="AZ159" s="21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3"/>
      <c r="BP159" s="21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3"/>
      <c r="CH159" s="21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3"/>
      <c r="CX159" s="24"/>
      <c r="CY159" s="25" t="s">
        <v>351</v>
      </c>
      <c r="CZ159" s="26">
        <v>2</v>
      </c>
      <c r="DA159" s="26">
        <v>3</v>
      </c>
      <c r="DB159" s="70"/>
      <c r="DC159" s="28" t="s">
        <v>100</v>
      </c>
      <c r="DD159" s="29" t="str">
        <f t="shared" si="8"/>
        <v>Senin</v>
      </c>
      <c r="DE159" s="30">
        <f t="shared" si="9"/>
        <v>4</v>
      </c>
      <c r="DF159" s="31" t="s">
        <v>24</v>
      </c>
      <c r="DG159" s="32">
        <f t="shared" si="10"/>
        <v>6</v>
      </c>
      <c r="DH159" s="147">
        <f>SUM(CZ159:CZ166)</f>
        <v>16</v>
      </c>
      <c r="DI159" s="147">
        <f>SUM(DA159:DA166)</f>
        <v>29</v>
      </c>
      <c r="DJ159" s="34" t="str">
        <f t="shared" si="11"/>
        <v xml:space="preserve"> </v>
      </c>
    </row>
    <row r="160" spans="1:114">
      <c r="A160" s="18"/>
      <c r="B160" s="35" t="s">
        <v>350</v>
      </c>
      <c r="C160" s="36" t="s">
        <v>105</v>
      </c>
      <c r="D160" s="37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9"/>
      <c r="T160" s="37"/>
      <c r="U160" s="38"/>
      <c r="V160" s="38"/>
      <c r="W160" s="38" t="s">
        <v>69</v>
      </c>
      <c r="X160" s="38" t="s">
        <v>69</v>
      </c>
      <c r="Y160" s="38" t="s">
        <v>69</v>
      </c>
      <c r="Z160" s="38"/>
      <c r="AA160" s="38"/>
      <c r="AB160" s="38"/>
      <c r="AC160" s="38"/>
      <c r="AD160" s="38"/>
      <c r="AE160" s="38"/>
      <c r="AF160" s="38"/>
      <c r="AG160" s="38"/>
      <c r="AH160" s="38"/>
      <c r="AI160" s="39"/>
      <c r="AJ160" s="37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9"/>
      <c r="AZ160" s="37"/>
      <c r="BA160" s="38"/>
      <c r="BB160" s="38"/>
      <c r="BC160" s="38"/>
      <c r="BD160" s="38"/>
      <c r="BE160" s="38"/>
      <c r="BF160" s="38"/>
      <c r="BG160" s="38"/>
      <c r="BH160" s="38"/>
      <c r="BI160" s="38"/>
      <c r="BJ160" s="38"/>
      <c r="BK160" s="38"/>
      <c r="BL160" s="38"/>
      <c r="BM160" s="38"/>
      <c r="BN160" s="38"/>
      <c r="BO160" s="39"/>
      <c r="BP160" s="37"/>
      <c r="BQ160" s="38"/>
      <c r="BR160" s="38"/>
      <c r="BS160" s="38"/>
      <c r="BT160" s="38"/>
      <c r="BU160" s="38"/>
      <c r="BV160" s="38"/>
      <c r="BW160" s="38"/>
      <c r="BX160" s="38"/>
      <c r="BY160" s="38"/>
      <c r="BZ160" s="38"/>
      <c r="CA160" s="38"/>
      <c r="CB160" s="38"/>
      <c r="CC160" s="38"/>
      <c r="CD160" s="38"/>
      <c r="CE160" s="38"/>
      <c r="CF160" s="38"/>
      <c r="CG160" s="39"/>
      <c r="CH160" s="37"/>
      <c r="CI160" s="38"/>
      <c r="CJ160" s="38"/>
      <c r="CK160" s="38"/>
      <c r="CL160" s="38"/>
      <c r="CM160" s="38"/>
      <c r="CN160" s="38"/>
      <c r="CO160" s="38"/>
      <c r="CP160" s="38"/>
      <c r="CQ160" s="38"/>
      <c r="CR160" s="38"/>
      <c r="CS160" s="38"/>
      <c r="CT160" s="38"/>
      <c r="CU160" s="38"/>
      <c r="CV160" s="38"/>
      <c r="CW160" s="39"/>
      <c r="CX160" s="40" t="s">
        <v>352</v>
      </c>
      <c r="CY160" s="41" t="s">
        <v>353</v>
      </c>
      <c r="CZ160" s="42">
        <v>2</v>
      </c>
      <c r="DA160" s="42">
        <v>3</v>
      </c>
      <c r="DB160" s="43"/>
      <c r="DC160" s="44" t="s">
        <v>95</v>
      </c>
      <c r="DD160" s="45" t="str">
        <f t="shared" si="8"/>
        <v>Selasa</v>
      </c>
      <c r="DE160" s="46">
        <f t="shared" si="9"/>
        <v>4</v>
      </c>
      <c r="DF160" s="47" t="s">
        <v>24</v>
      </c>
      <c r="DG160" s="48">
        <f t="shared" si="10"/>
        <v>6</v>
      </c>
      <c r="DH160" s="52"/>
      <c r="DI160" s="52"/>
      <c r="DJ160" s="50" t="str">
        <f t="shared" si="11"/>
        <v xml:space="preserve"> </v>
      </c>
    </row>
    <row r="161" spans="1:114">
      <c r="A161" s="18"/>
      <c r="B161" s="35" t="s">
        <v>350</v>
      </c>
      <c r="C161" s="36" t="s">
        <v>73</v>
      </c>
      <c r="D161" s="37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9"/>
      <c r="T161" s="37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9"/>
      <c r="AJ161" s="37"/>
      <c r="AK161" s="38"/>
      <c r="AL161" s="38"/>
      <c r="AM161" s="38"/>
      <c r="AN161" s="38" t="s">
        <v>92</v>
      </c>
      <c r="AO161" s="38" t="s">
        <v>92</v>
      </c>
      <c r="AP161" s="38" t="s">
        <v>92</v>
      </c>
      <c r="AQ161" s="38" t="s">
        <v>92</v>
      </c>
      <c r="AR161" s="38"/>
      <c r="AS161" s="38"/>
      <c r="AT161" s="38"/>
      <c r="AU161" s="38"/>
      <c r="AV161" s="38"/>
      <c r="AW161" s="38"/>
      <c r="AX161" s="38"/>
      <c r="AY161" s="39"/>
      <c r="AZ161" s="37"/>
      <c r="BA161" s="38"/>
      <c r="BB161" s="38"/>
      <c r="BC161" s="38"/>
      <c r="BD161" s="38"/>
      <c r="BE161" s="38"/>
      <c r="BF161" s="38"/>
      <c r="BG161" s="38"/>
      <c r="BH161" s="38"/>
      <c r="BI161" s="38"/>
      <c r="BJ161" s="38"/>
      <c r="BK161" s="38"/>
      <c r="BL161" s="38"/>
      <c r="BM161" s="38"/>
      <c r="BN161" s="38"/>
      <c r="BO161" s="39"/>
      <c r="BP161" s="37"/>
      <c r="BQ161" s="38"/>
      <c r="BR161" s="38"/>
      <c r="BS161" s="38"/>
      <c r="BT161" s="38"/>
      <c r="BU161" s="38"/>
      <c r="BV161" s="38"/>
      <c r="BW161" s="38"/>
      <c r="BX161" s="38"/>
      <c r="BY161" s="38"/>
      <c r="BZ161" s="38"/>
      <c r="CA161" s="38"/>
      <c r="CB161" s="38"/>
      <c r="CC161" s="38"/>
      <c r="CD161" s="38"/>
      <c r="CE161" s="38"/>
      <c r="CF161" s="38"/>
      <c r="CG161" s="39"/>
      <c r="CH161" s="37"/>
      <c r="CI161" s="38"/>
      <c r="CJ161" s="38"/>
      <c r="CK161" s="38"/>
      <c r="CL161" s="38"/>
      <c r="CM161" s="38"/>
      <c r="CN161" s="38"/>
      <c r="CO161" s="38"/>
      <c r="CP161" s="38"/>
      <c r="CQ161" s="38"/>
      <c r="CR161" s="38"/>
      <c r="CS161" s="38"/>
      <c r="CT161" s="38"/>
      <c r="CU161" s="38"/>
      <c r="CV161" s="38"/>
      <c r="CW161" s="39"/>
      <c r="CX161" s="40" t="s">
        <v>354</v>
      </c>
      <c r="CY161" s="41" t="s">
        <v>355</v>
      </c>
      <c r="CZ161" s="42">
        <v>2</v>
      </c>
      <c r="DA161" s="42">
        <v>4</v>
      </c>
      <c r="DB161" s="43"/>
      <c r="DC161" s="44" t="s">
        <v>356</v>
      </c>
      <c r="DD161" s="45" t="str">
        <f t="shared" si="8"/>
        <v>Rabu</v>
      </c>
      <c r="DE161" s="46">
        <f t="shared" si="9"/>
        <v>5</v>
      </c>
      <c r="DF161" s="47" t="s">
        <v>24</v>
      </c>
      <c r="DG161" s="48">
        <f t="shared" si="10"/>
        <v>8</v>
      </c>
      <c r="DH161" s="52"/>
      <c r="DI161" s="52"/>
      <c r="DJ161" s="50" t="str">
        <f t="shared" si="11"/>
        <v>D3 Mesin (Perawatan)</v>
      </c>
    </row>
    <row r="162" spans="1:114">
      <c r="A162" s="18"/>
      <c r="B162" s="35" t="s">
        <v>350</v>
      </c>
      <c r="C162" s="36" t="s">
        <v>158</v>
      </c>
      <c r="D162" s="37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9"/>
      <c r="T162" s="37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9"/>
      <c r="AJ162" s="37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9"/>
      <c r="AZ162" s="37" t="s">
        <v>159</v>
      </c>
      <c r="BA162" s="38" t="s">
        <v>159</v>
      </c>
      <c r="BB162" s="38" t="s">
        <v>159</v>
      </c>
      <c r="BC162" s="38" t="s">
        <v>159</v>
      </c>
      <c r="BD162" s="38"/>
      <c r="BE162" s="38"/>
      <c r="BF162" s="38"/>
      <c r="BG162" s="38"/>
      <c r="BH162" s="38"/>
      <c r="BI162" s="38"/>
      <c r="BJ162" s="38"/>
      <c r="BK162" s="38"/>
      <c r="BL162" s="38"/>
      <c r="BM162" s="38"/>
      <c r="BN162" s="38"/>
      <c r="BO162" s="39"/>
      <c r="BP162" s="37"/>
      <c r="BQ162" s="38"/>
      <c r="BR162" s="38"/>
      <c r="BS162" s="38"/>
      <c r="BT162" s="38"/>
      <c r="BU162" s="38"/>
      <c r="BV162" s="38"/>
      <c r="BW162" s="38"/>
      <c r="BX162" s="38"/>
      <c r="BY162" s="38"/>
      <c r="BZ162" s="38"/>
      <c r="CA162" s="38"/>
      <c r="CB162" s="38"/>
      <c r="CC162" s="38"/>
      <c r="CD162" s="38"/>
      <c r="CE162" s="38"/>
      <c r="CF162" s="38"/>
      <c r="CG162" s="39"/>
      <c r="CH162" s="37"/>
      <c r="CI162" s="38"/>
      <c r="CJ162" s="38"/>
      <c r="CK162" s="38"/>
      <c r="CL162" s="38"/>
      <c r="CM162" s="38"/>
      <c r="CN162" s="38"/>
      <c r="CO162" s="38"/>
      <c r="CP162" s="38"/>
      <c r="CQ162" s="38"/>
      <c r="CR162" s="38"/>
      <c r="CS162" s="38"/>
      <c r="CT162" s="38"/>
      <c r="CU162" s="38"/>
      <c r="CV162" s="38"/>
      <c r="CW162" s="39"/>
      <c r="CX162" s="40" t="s">
        <v>357</v>
      </c>
      <c r="CY162" s="41" t="s">
        <v>353</v>
      </c>
      <c r="CZ162" s="42">
        <v>2</v>
      </c>
      <c r="DA162" s="42">
        <v>4</v>
      </c>
      <c r="DB162" s="43"/>
      <c r="DC162" s="44" t="s">
        <v>323</v>
      </c>
      <c r="DD162" s="45" t="str">
        <f t="shared" si="8"/>
        <v>Kamis</v>
      </c>
      <c r="DE162" s="46">
        <f t="shared" si="9"/>
        <v>1</v>
      </c>
      <c r="DF162" s="47" t="s">
        <v>24</v>
      </c>
      <c r="DG162" s="48">
        <f t="shared" si="10"/>
        <v>4</v>
      </c>
      <c r="DH162" s="52"/>
      <c r="DI162" s="52"/>
      <c r="DJ162" s="50"/>
    </row>
    <row r="163" spans="1:114">
      <c r="A163" s="18"/>
      <c r="B163" s="35" t="s">
        <v>350</v>
      </c>
      <c r="C163" s="36" t="s">
        <v>140</v>
      </c>
      <c r="D163" s="37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9"/>
      <c r="T163" s="37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9"/>
      <c r="AJ163" s="37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9"/>
      <c r="AZ163" s="37"/>
      <c r="BA163" s="38"/>
      <c r="BB163" s="38"/>
      <c r="BC163" s="38"/>
      <c r="BD163" s="38" t="s">
        <v>142</v>
      </c>
      <c r="BE163" s="38" t="s">
        <v>142</v>
      </c>
      <c r="BF163" s="38" t="s">
        <v>142</v>
      </c>
      <c r="BG163" s="38" t="s">
        <v>142</v>
      </c>
      <c r="BH163" s="38"/>
      <c r="BI163" s="38"/>
      <c r="BJ163" s="38"/>
      <c r="BK163" s="38"/>
      <c r="BL163" s="38"/>
      <c r="BM163" s="38"/>
      <c r="BN163" s="38"/>
      <c r="BO163" s="39"/>
      <c r="BP163" s="37"/>
      <c r="BQ163" s="38"/>
      <c r="BR163" s="38"/>
      <c r="BS163" s="38"/>
      <c r="BT163" s="38"/>
      <c r="BU163" s="38"/>
      <c r="BV163" s="38"/>
      <c r="BW163" s="38"/>
      <c r="BX163" s="38"/>
      <c r="BY163" s="38"/>
      <c r="BZ163" s="38"/>
      <c r="CA163" s="38"/>
      <c r="CB163" s="38"/>
      <c r="CC163" s="38"/>
      <c r="CD163" s="38"/>
      <c r="CE163" s="38"/>
      <c r="CF163" s="38"/>
      <c r="CG163" s="39"/>
      <c r="CH163" s="37"/>
      <c r="CI163" s="38"/>
      <c r="CJ163" s="38"/>
      <c r="CK163" s="38"/>
      <c r="CL163" s="38"/>
      <c r="CM163" s="38"/>
      <c r="CN163" s="38"/>
      <c r="CO163" s="38"/>
      <c r="CP163" s="38"/>
      <c r="CQ163" s="38"/>
      <c r="CR163" s="38"/>
      <c r="CS163" s="38"/>
      <c r="CT163" s="38"/>
      <c r="CU163" s="38"/>
      <c r="CV163" s="38"/>
      <c r="CW163" s="39"/>
      <c r="CX163" s="40" t="s">
        <v>357</v>
      </c>
      <c r="CY163" s="41" t="s">
        <v>353</v>
      </c>
      <c r="CZ163" s="42">
        <v>2</v>
      </c>
      <c r="DA163" s="42">
        <v>4</v>
      </c>
      <c r="DB163" s="43"/>
      <c r="DC163" s="44" t="s">
        <v>187</v>
      </c>
      <c r="DD163" s="45" t="str">
        <f t="shared" si="8"/>
        <v>Kamis</v>
      </c>
      <c r="DE163" s="46">
        <f t="shared" si="9"/>
        <v>5</v>
      </c>
      <c r="DF163" s="47" t="s">
        <v>24</v>
      </c>
      <c r="DG163" s="48">
        <f t="shared" si="10"/>
        <v>8</v>
      </c>
      <c r="DH163" s="52"/>
      <c r="DI163" s="52"/>
      <c r="DJ163" s="50" t="str">
        <f t="shared" ref="DJ163:DJ226" si="12">IF(LEFT(C163,2)="Me","D3 Mesin",IF(LEFT(C163,2)="En","D3 Energi",IF(LEFT(C163,2)="Ab","D3 Alat Berat",IF(LEFT(C163,3)="Man","D4 Manufaktur",IF(LEFT(C163,3)="Pop","D4 Pembangkit",IF(LEFT(C163,4)="Mpro","D3 Mesin (Produksi)",IF(LEFT(C163,4)="Mprn","D3 Mesin (Perancangan)",IF(LEFT(C163,4)="Mprt","D3 Mesin (Perawatan)",IF(LEFT(C163,3)="Z-E","Kls Holcim",IF(LEFT(C163,3)="Z-L","Kls PT BADAK",IF(LEFT(C163,3)="Z-G","Kls GMF",IF(LEFT(C163,3)="Z-M","D4 Man Terusan",IF(LEFT(C163,3)="Z-P","D4 Pembangkit Terusan"," ")))))))))))))</f>
        <v>D3 Mesin</v>
      </c>
    </row>
    <row r="164" spans="1:114">
      <c r="A164" s="18"/>
      <c r="B164" s="35" t="s">
        <v>350</v>
      </c>
      <c r="C164" s="36" t="s">
        <v>50</v>
      </c>
      <c r="D164" s="37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9"/>
      <c r="T164" s="37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9"/>
      <c r="AJ164" s="37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9"/>
      <c r="AZ164" s="37"/>
      <c r="BA164" s="38"/>
      <c r="BB164" s="38"/>
      <c r="BC164" s="38"/>
      <c r="BD164" s="38"/>
      <c r="BE164" s="38"/>
      <c r="BF164" s="38"/>
      <c r="BG164" s="38"/>
      <c r="BH164" s="38"/>
      <c r="BI164" s="38"/>
      <c r="BJ164" s="38"/>
      <c r="BK164" s="38"/>
      <c r="BL164" s="38"/>
      <c r="BM164" s="38"/>
      <c r="BN164" s="38"/>
      <c r="BO164" s="39"/>
      <c r="BP164" s="37" t="s">
        <v>51</v>
      </c>
      <c r="BQ164" s="38" t="s">
        <v>51</v>
      </c>
      <c r="BR164" s="38" t="s">
        <v>51</v>
      </c>
      <c r="BS164" s="38" t="s">
        <v>51</v>
      </c>
      <c r="BT164" s="38"/>
      <c r="BU164" s="38"/>
      <c r="BV164" s="38"/>
      <c r="BW164" s="38"/>
      <c r="BX164" s="38"/>
      <c r="BY164" s="38"/>
      <c r="BZ164" s="38"/>
      <c r="CA164" s="38"/>
      <c r="CB164" s="38"/>
      <c r="CC164" s="38"/>
      <c r="CD164" s="38"/>
      <c r="CE164" s="38"/>
      <c r="CF164" s="38"/>
      <c r="CG164" s="39"/>
      <c r="CH164" s="37"/>
      <c r="CI164" s="38"/>
      <c r="CJ164" s="38"/>
      <c r="CK164" s="38"/>
      <c r="CL164" s="38"/>
      <c r="CM164" s="38"/>
      <c r="CN164" s="38"/>
      <c r="CO164" s="38"/>
      <c r="CP164" s="38"/>
      <c r="CQ164" s="38"/>
      <c r="CR164" s="38"/>
      <c r="CS164" s="38"/>
      <c r="CT164" s="38"/>
      <c r="CU164" s="38"/>
      <c r="CV164" s="38"/>
      <c r="CW164" s="39"/>
      <c r="CX164" s="40" t="s">
        <v>358</v>
      </c>
      <c r="CY164" s="41" t="s">
        <v>359</v>
      </c>
      <c r="CZ164" s="42">
        <v>2</v>
      </c>
      <c r="DA164" s="42">
        <v>4</v>
      </c>
      <c r="DB164" s="43"/>
      <c r="DC164" s="44" t="s">
        <v>54</v>
      </c>
      <c r="DD164" s="45" t="str">
        <f t="shared" si="8"/>
        <v>Jumat</v>
      </c>
      <c r="DE164" s="46">
        <f t="shared" si="9"/>
        <v>1</v>
      </c>
      <c r="DF164" s="47" t="s">
        <v>24</v>
      </c>
      <c r="DG164" s="48">
        <f t="shared" si="10"/>
        <v>4</v>
      </c>
      <c r="DH164" s="52"/>
      <c r="DI164" s="52"/>
      <c r="DJ164" s="50" t="str">
        <f t="shared" si="12"/>
        <v>D4 Manufaktur</v>
      </c>
    </row>
    <row r="165" spans="1:114">
      <c r="A165" s="18"/>
      <c r="B165" s="115" t="s">
        <v>350</v>
      </c>
      <c r="C165" s="36" t="s">
        <v>134</v>
      </c>
      <c r="D165" s="37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9"/>
      <c r="T165" s="37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9"/>
      <c r="AJ165" s="37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9"/>
      <c r="AZ165" s="37"/>
      <c r="BA165" s="38"/>
      <c r="BB165" s="38"/>
      <c r="BC165" s="38"/>
      <c r="BD165" s="38"/>
      <c r="BE165" s="38"/>
      <c r="BF165" s="38"/>
      <c r="BG165" s="38"/>
      <c r="BH165" s="38"/>
      <c r="BI165" s="38"/>
      <c r="BJ165" s="38"/>
      <c r="BK165" s="38"/>
      <c r="BL165" s="38"/>
      <c r="BM165" s="38"/>
      <c r="BN165" s="38"/>
      <c r="BO165" s="39"/>
      <c r="BP165" s="37"/>
      <c r="BQ165" s="38"/>
      <c r="BR165" s="38"/>
      <c r="BS165" s="38"/>
      <c r="BT165" s="38"/>
      <c r="BU165" s="38"/>
      <c r="BV165" s="38" t="s">
        <v>154</v>
      </c>
      <c r="BW165" s="38" t="s">
        <v>154</v>
      </c>
      <c r="BX165" s="38" t="s">
        <v>154</v>
      </c>
      <c r="BY165" s="38" t="s">
        <v>154</v>
      </c>
      <c r="BZ165" s="38"/>
      <c r="CA165" s="38"/>
      <c r="CB165" s="38"/>
      <c r="CC165" s="38"/>
      <c r="CD165" s="38"/>
      <c r="CE165" s="38"/>
      <c r="CF165" s="38"/>
      <c r="CG165" s="39"/>
      <c r="CH165" s="37"/>
      <c r="CI165" s="38"/>
      <c r="CJ165" s="38"/>
      <c r="CK165" s="38"/>
      <c r="CL165" s="38"/>
      <c r="CM165" s="38"/>
      <c r="CN165" s="38"/>
      <c r="CO165" s="38"/>
      <c r="CP165" s="38"/>
      <c r="CQ165" s="38"/>
      <c r="CR165" s="38"/>
      <c r="CS165" s="38"/>
      <c r="CT165" s="38"/>
      <c r="CU165" s="38"/>
      <c r="CV165" s="38"/>
      <c r="CW165" s="39"/>
      <c r="CX165" s="40" t="s">
        <v>357</v>
      </c>
      <c r="CY165" s="41" t="s">
        <v>353</v>
      </c>
      <c r="CZ165" s="42">
        <v>2</v>
      </c>
      <c r="DA165" s="42">
        <v>4</v>
      </c>
      <c r="DB165" s="43"/>
      <c r="DC165" s="44" t="s">
        <v>108</v>
      </c>
      <c r="DD165" s="45" t="str">
        <f t="shared" si="8"/>
        <v>Jumat</v>
      </c>
      <c r="DE165" s="46">
        <f t="shared" si="9"/>
        <v>5</v>
      </c>
      <c r="DF165" s="47" t="s">
        <v>24</v>
      </c>
      <c r="DG165" s="48">
        <f t="shared" si="10"/>
        <v>8</v>
      </c>
      <c r="DH165" s="51"/>
      <c r="DI165" s="52"/>
      <c r="DJ165" s="50" t="str">
        <f t="shared" si="12"/>
        <v>D3 Mesin</v>
      </c>
    </row>
    <row r="166" spans="1:114" ht="15" thickBot="1">
      <c r="A166" s="18"/>
      <c r="B166" s="53" t="s">
        <v>350</v>
      </c>
      <c r="C166" s="54" t="s">
        <v>196</v>
      </c>
      <c r="D166" s="55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7"/>
      <c r="T166" s="55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AG166" s="56"/>
      <c r="AH166" s="56"/>
      <c r="AI166" s="57"/>
      <c r="AJ166" s="55"/>
      <c r="AK166" s="56"/>
      <c r="AL166" s="56"/>
      <c r="AM166" s="56"/>
      <c r="AN166" s="56"/>
      <c r="AO166" s="56"/>
      <c r="AP166" s="56"/>
      <c r="AQ166" s="56"/>
      <c r="AR166" s="56"/>
      <c r="AS166" s="56"/>
      <c r="AT166" s="56"/>
      <c r="AU166" s="56"/>
      <c r="AV166" s="56"/>
      <c r="AW166" s="56"/>
      <c r="AX166" s="56"/>
      <c r="AY166" s="57"/>
      <c r="AZ166" s="55"/>
      <c r="BA166" s="56"/>
      <c r="BB166" s="56"/>
      <c r="BC166" s="56"/>
      <c r="BD166" s="56"/>
      <c r="BE166" s="56"/>
      <c r="BF166" s="56"/>
      <c r="BG166" s="56"/>
      <c r="BH166" s="56"/>
      <c r="BI166" s="56"/>
      <c r="BJ166" s="56"/>
      <c r="BK166" s="56"/>
      <c r="BL166" s="56"/>
      <c r="BM166" s="56"/>
      <c r="BN166" s="56"/>
      <c r="BO166" s="57"/>
      <c r="BP166" s="55"/>
      <c r="BQ166" s="56"/>
      <c r="BR166" s="56"/>
      <c r="BS166" s="56"/>
      <c r="BT166" s="56"/>
      <c r="BU166" s="56"/>
      <c r="BV166" s="56"/>
      <c r="BW166" s="56"/>
      <c r="BX166" s="56"/>
      <c r="BY166" s="56"/>
      <c r="BZ166" s="56"/>
      <c r="CA166" s="56"/>
      <c r="CB166" s="56"/>
      <c r="CC166" s="56"/>
      <c r="CD166" s="56"/>
      <c r="CE166" s="56"/>
      <c r="CF166" s="56"/>
      <c r="CG166" s="57"/>
      <c r="CH166" s="55"/>
      <c r="CI166" s="56"/>
      <c r="CJ166" s="56"/>
      <c r="CK166" s="56"/>
      <c r="CL166" s="56"/>
      <c r="CM166" s="56"/>
      <c r="CN166" s="56"/>
      <c r="CO166" s="56"/>
      <c r="CP166" s="56"/>
      <c r="CQ166" s="56"/>
      <c r="CR166" s="56"/>
      <c r="CS166" s="56"/>
      <c r="CT166" s="56"/>
      <c r="CU166" s="56"/>
      <c r="CV166" s="56"/>
      <c r="CW166" s="57"/>
      <c r="CX166" s="127"/>
      <c r="CY166" s="59" t="s">
        <v>351</v>
      </c>
      <c r="CZ166" s="60">
        <v>2</v>
      </c>
      <c r="DA166" s="60">
        <v>3</v>
      </c>
      <c r="DB166" s="61"/>
      <c r="DC166" s="62" t="s">
        <v>198</v>
      </c>
      <c r="DD166" s="63" t="str">
        <f t="shared" si="8"/>
        <v xml:space="preserve"> </v>
      </c>
      <c r="DE166" s="64">
        <f t="shared" si="9"/>
        <v>0</v>
      </c>
      <c r="DF166" s="65" t="s">
        <v>24</v>
      </c>
      <c r="DG166" s="66">
        <f t="shared" si="10"/>
        <v>0</v>
      </c>
      <c r="DH166" s="114"/>
      <c r="DI166" s="114"/>
      <c r="DJ166" s="68" t="str">
        <f t="shared" si="12"/>
        <v xml:space="preserve"> </v>
      </c>
    </row>
    <row r="167" spans="1:114">
      <c r="A167" s="18">
        <v>33</v>
      </c>
      <c r="B167" s="19" t="s">
        <v>360</v>
      </c>
      <c r="C167" s="20" t="s">
        <v>32</v>
      </c>
      <c r="D167" s="21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3"/>
      <c r="T167" s="21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3"/>
      <c r="AJ167" s="21" t="s">
        <v>33</v>
      </c>
      <c r="AK167" s="22" t="s">
        <v>33</v>
      </c>
      <c r="AL167" s="22" t="s">
        <v>33</v>
      </c>
      <c r="AM167" s="22" t="s">
        <v>33</v>
      </c>
      <c r="AN167" s="22" t="s">
        <v>33</v>
      </c>
      <c r="AO167" s="22" t="s">
        <v>33</v>
      </c>
      <c r="AP167" s="22" t="s">
        <v>33</v>
      </c>
      <c r="AQ167" s="22" t="s">
        <v>33</v>
      </c>
      <c r="AR167" s="22"/>
      <c r="AS167" s="22"/>
      <c r="AT167" s="22"/>
      <c r="AU167" s="22"/>
      <c r="AV167" s="22"/>
      <c r="AW167" s="22"/>
      <c r="AX167" s="22"/>
      <c r="AY167" s="23"/>
      <c r="AZ167" s="21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3"/>
      <c r="BP167" s="21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3"/>
      <c r="CH167" s="21"/>
      <c r="CI167" s="22"/>
      <c r="CJ167" s="22"/>
      <c r="CK167" s="22"/>
      <c r="CL167" s="22"/>
      <c r="CM167" s="22"/>
      <c r="CN167" s="22"/>
      <c r="CO167" s="22"/>
      <c r="CP167" s="22"/>
      <c r="CQ167" s="22"/>
      <c r="CR167" s="22"/>
      <c r="CS167" s="22"/>
      <c r="CT167" s="22"/>
      <c r="CU167" s="22"/>
      <c r="CV167" s="22"/>
      <c r="CW167" s="23"/>
      <c r="CX167" s="128" t="s">
        <v>361</v>
      </c>
      <c r="CY167" s="25" t="s">
        <v>362</v>
      </c>
      <c r="CZ167" s="26">
        <v>4</v>
      </c>
      <c r="DA167" s="26">
        <v>8</v>
      </c>
      <c r="DB167" s="70"/>
      <c r="DC167" s="28" t="s">
        <v>34</v>
      </c>
      <c r="DD167" s="29" t="str">
        <f t="shared" si="8"/>
        <v>Rabu</v>
      </c>
      <c r="DE167" s="30">
        <f t="shared" si="9"/>
        <v>1</v>
      </c>
      <c r="DF167" s="31" t="s">
        <v>24</v>
      </c>
      <c r="DG167" s="32">
        <f t="shared" si="10"/>
        <v>8</v>
      </c>
      <c r="DH167" s="33">
        <f>SUM(CZ167:CZ169)</f>
        <v>10</v>
      </c>
      <c r="DI167" s="33">
        <f>SUM(DA167:DA169)</f>
        <v>19</v>
      </c>
      <c r="DJ167" s="34" t="str">
        <f t="shared" si="12"/>
        <v>D3 Alat Berat</v>
      </c>
    </row>
    <row r="168" spans="1:114">
      <c r="A168" s="18"/>
      <c r="B168" s="35" t="s">
        <v>360</v>
      </c>
      <c r="C168" s="36" t="s">
        <v>19</v>
      </c>
      <c r="D168" s="37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9"/>
      <c r="T168" s="37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9"/>
      <c r="AJ168" s="37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9"/>
      <c r="AZ168" s="37" t="s">
        <v>20</v>
      </c>
      <c r="BA168" s="38" t="s">
        <v>20</v>
      </c>
      <c r="BB168" s="38" t="s">
        <v>20</v>
      </c>
      <c r="BC168" s="38" t="s">
        <v>20</v>
      </c>
      <c r="BD168" s="38" t="s">
        <v>20</v>
      </c>
      <c r="BE168" s="38" t="s">
        <v>20</v>
      </c>
      <c r="BF168" s="38" t="s">
        <v>20</v>
      </c>
      <c r="BG168" s="38" t="s">
        <v>20</v>
      </c>
      <c r="BH168" s="38"/>
      <c r="BI168" s="38"/>
      <c r="BJ168" s="38"/>
      <c r="BK168" s="38"/>
      <c r="BL168" s="38"/>
      <c r="BM168" s="38"/>
      <c r="BN168" s="38"/>
      <c r="BO168" s="39"/>
      <c r="BP168" s="37"/>
      <c r="BQ168" s="38"/>
      <c r="BR168" s="38"/>
      <c r="BS168" s="38"/>
      <c r="BT168" s="38"/>
      <c r="BU168" s="38"/>
      <c r="BV168" s="38"/>
      <c r="BW168" s="38"/>
      <c r="BX168" s="38"/>
      <c r="BY168" s="38"/>
      <c r="BZ168" s="38"/>
      <c r="CA168" s="38"/>
      <c r="CB168" s="38"/>
      <c r="CC168" s="38"/>
      <c r="CD168" s="38"/>
      <c r="CE168" s="38"/>
      <c r="CF168" s="38"/>
      <c r="CG168" s="39"/>
      <c r="CH168" s="37"/>
      <c r="CI168" s="38"/>
      <c r="CJ168" s="38"/>
      <c r="CK168" s="38"/>
      <c r="CL168" s="38"/>
      <c r="CM168" s="38"/>
      <c r="CN168" s="38"/>
      <c r="CO168" s="38"/>
      <c r="CP168" s="38"/>
      <c r="CQ168" s="38"/>
      <c r="CR168" s="38"/>
      <c r="CS168" s="38"/>
      <c r="CT168" s="38"/>
      <c r="CU168" s="38"/>
      <c r="CV168" s="38"/>
      <c r="CW168" s="39"/>
      <c r="CX168" s="126" t="s">
        <v>361</v>
      </c>
      <c r="CY168" s="41" t="s">
        <v>362</v>
      </c>
      <c r="CZ168" s="42">
        <v>4</v>
      </c>
      <c r="DA168" s="42">
        <v>8</v>
      </c>
      <c r="DB168" s="43"/>
      <c r="DC168" s="44" t="s">
        <v>23</v>
      </c>
      <c r="DD168" s="45" t="str">
        <f t="shared" si="8"/>
        <v>Kamis</v>
      </c>
      <c r="DE168" s="46">
        <f t="shared" si="9"/>
        <v>1</v>
      </c>
      <c r="DF168" s="47" t="s">
        <v>24</v>
      </c>
      <c r="DG168" s="48">
        <f t="shared" si="10"/>
        <v>8</v>
      </c>
      <c r="DH168" s="49"/>
      <c r="DI168" s="49"/>
      <c r="DJ168" s="50" t="str">
        <f t="shared" si="12"/>
        <v>D3 Alat Berat</v>
      </c>
    </row>
    <row r="169" spans="1:114" ht="15" thickBot="1">
      <c r="A169" s="18"/>
      <c r="B169" s="53" t="s">
        <v>360</v>
      </c>
      <c r="C169" s="54" t="s">
        <v>234</v>
      </c>
      <c r="D169" s="55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7"/>
      <c r="T169" s="55"/>
      <c r="U169" s="56"/>
      <c r="V169" s="56"/>
      <c r="W169" s="56"/>
      <c r="X169" s="56"/>
      <c r="Y169" s="56"/>
      <c r="Z169" s="56"/>
      <c r="AA169" s="56"/>
      <c r="AB169" s="56"/>
      <c r="AC169" s="56"/>
      <c r="AD169" s="56"/>
      <c r="AE169" s="56"/>
      <c r="AF169" s="56"/>
      <c r="AG169" s="56"/>
      <c r="AH169" s="56"/>
      <c r="AI169" s="57"/>
      <c r="AJ169" s="55"/>
      <c r="AK169" s="56"/>
      <c r="AL169" s="56"/>
      <c r="AM169" s="56"/>
      <c r="AN169" s="56"/>
      <c r="AO169" s="56"/>
      <c r="AP169" s="56"/>
      <c r="AQ169" s="56"/>
      <c r="AR169" s="56"/>
      <c r="AS169" s="56"/>
      <c r="AT169" s="56"/>
      <c r="AU169" s="56"/>
      <c r="AV169" s="56"/>
      <c r="AW169" s="56"/>
      <c r="AX169" s="56"/>
      <c r="AY169" s="57"/>
      <c r="AZ169" s="55"/>
      <c r="BA169" s="56"/>
      <c r="BB169" s="56"/>
      <c r="BC169" s="56"/>
      <c r="BD169" s="56"/>
      <c r="BE169" s="56"/>
      <c r="BF169" s="56"/>
      <c r="BG169" s="56"/>
      <c r="BH169" s="56"/>
      <c r="BI169" s="56"/>
      <c r="BJ169" s="56"/>
      <c r="BK169" s="56"/>
      <c r="BL169" s="56"/>
      <c r="BM169" s="56"/>
      <c r="BN169" s="56"/>
      <c r="BO169" s="57"/>
      <c r="BP169" s="55"/>
      <c r="BQ169" s="56"/>
      <c r="BR169" s="56"/>
      <c r="BS169" s="56"/>
      <c r="BT169" s="56"/>
      <c r="BU169" s="56"/>
      <c r="BV169" s="56"/>
      <c r="BW169" s="56"/>
      <c r="BX169" s="56"/>
      <c r="BY169" s="56"/>
      <c r="BZ169" s="56"/>
      <c r="CA169" s="56"/>
      <c r="CB169" s="56"/>
      <c r="CC169" s="56"/>
      <c r="CD169" s="56"/>
      <c r="CE169" s="56"/>
      <c r="CF169" s="56"/>
      <c r="CG169" s="57"/>
      <c r="CH169" s="55"/>
      <c r="CI169" s="56"/>
      <c r="CJ169" s="56"/>
      <c r="CK169" s="56"/>
      <c r="CL169" s="56"/>
      <c r="CM169" s="56"/>
      <c r="CN169" s="56"/>
      <c r="CO169" s="56"/>
      <c r="CP169" s="56"/>
      <c r="CQ169" s="56"/>
      <c r="CR169" s="56"/>
      <c r="CS169" s="56"/>
      <c r="CT169" s="56"/>
      <c r="CU169" s="56"/>
      <c r="CV169" s="56"/>
      <c r="CW169" s="57"/>
      <c r="CX169" s="127"/>
      <c r="CY169" s="59" t="s">
        <v>363</v>
      </c>
      <c r="CZ169" s="60">
        <v>2</v>
      </c>
      <c r="DA169" s="60">
        <v>3</v>
      </c>
      <c r="DB169" s="61"/>
      <c r="DC169" s="62" t="s">
        <v>198</v>
      </c>
      <c r="DD169" s="63" t="str">
        <f t="shared" si="8"/>
        <v xml:space="preserve"> </v>
      </c>
      <c r="DE169" s="64">
        <f t="shared" si="9"/>
        <v>0</v>
      </c>
      <c r="DF169" s="65" t="s">
        <v>24</v>
      </c>
      <c r="DG169" s="66">
        <f t="shared" si="10"/>
        <v>0</v>
      </c>
      <c r="DH169" s="76"/>
      <c r="DI169" s="76"/>
      <c r="DJ169" s="68" t="str">
        <f t="shared" si="12"/>
        <v xml:space="preserve"> </v>
      </c>
    </row>
    <row r="170" spans="1:114">
      <c r="A170" s="18">
        <v>34</v>
      </c>
      <c r="B170" s="117" t="s">
        <v>364</v>
      </c>
      <c r="C170" s="20" t="s">
        <v>181</v>
      </c>
      <c r="D170" s="21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3"/>
      <c r="T170" s="21" t="s">
        <v>182</v>
      </c>
      <c r="U170" s="22" t="s">
        <v>182</v>
      </c>
      <c r="V170" s="22" t="s">
        <v>182</v>
      </c>
      <c r="W170" s="22" t="s">
        <v>182</v>
      </c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3"/>
      <c r="AJ170" s="21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3"/>
      <c r="AZ170" s="21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3"/>
      <c r="BP170" s="21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3"/>
      <c r="CH170" s="21"/>
      <c r="CI170" s="22"/>
      <c r="CJ170" s="22"/>
      <c r="CK170" s="22"/>
      <c r="CL170" s="22"/>
      <c r="CM170" s="22"/>
      <c r="CN170" s="22"/>
      <c r="CO170" s="22"/>
      <c r="CP170" s="22"/>
      <c r="CQ170" s="22"/>
      <c r="CR170" s="22"/>
      <c r="CS170" s="22"/>
      <c r="CT170" s="22"/>
      <c r="CU170" s="22"/>
      <c r="CV170" s="22"/>
      <c r="CW170" s="23"/>
      <c r="CX170" s="128" t="s">
        <v>365</v>
      </c>
      <c r="CY170" s="25" t="s">
        <v>219</v>
      </c>
      <c r="CZ170" s="26">
        <v>2</v>
      </c>
      <c r="DA170" s="26">
        <v>4</v>
      </c>
      <c r="DB170" s="70"/>
      <c r="DC170" s="28" t="s">
        <v>127</v>
      </c>
      <c r="DD170" s="29" t="str">
        <f t="shared" si="8"/>
        <v>Selasa</v>
      </c>
      <c r="DE170" s="30">
        <f t="shared" si="9"/>
        <v>1</v>
      </c>
      <c r="DF170" s="31" t="s">
        <v>24</v>
      </c>
      <c r="DG170" s="32">
        <f t="shared" si="10"/>
        <v>4</v>
      </c>
      <c r="DH170" s="33">
        <f>SUM(CZ170:CZ175)</f>
        <v>12</v>
      </c>
      <c r="DI170" s="33">
        <f>SUM(DA170:DA175)</f>
        <v>22</v>
      </c>
      <c r="DJ170" s="34" t="str">
        <f t="shared" si="12"/>
        <v>D3 Mesin (Perawatan)</v>
      </c>
    </row>
    <row r="171" spans="1:114">
      <c r="A171" s="18"/>
      <c r="B171" s="116" t="s">
        <v>364</v>
      </c>
      <c r="C171" s="36" t="s">
        <v>73</v>
      </c>
      <c r="D171" s="37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9"/>
      <c r="T171" s="37"/>
      <c r="U171" s="38"/>
      <c r="V171" s="38"/>
      <c r="W171" s="38"/>
      <c r="X171" s="38" t="s">
        <v>92</v>
      </c>
      <c r="Y171" s="38" t="s">
        <v>92</v>
      </c>
      <c r="Z171" s="38" t="s">
        <v>92</v>
      </c>
      <c r="AA171" s="38" t="s">
        <v>92</v>
      </c>
      <c r="AB171" s="38"/>
      <c r="AC171" s="38"/>
      <c r="AD171" s="38"/>
      <c r="AE171" s="38"/>
      <c r="AF171" s="38"/>
      <c r="AG171" s="38"/>
      <c r="AH171" s="38"/>
      <c r="AI171" s="39"/>
      <c r="AJ171" s="37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  <c r="AW171" s="38"/>
      <c r="AX171" s="38"/>
      <c r="AY171" s="39"/>
      <c r="AZ171" s="37"/>
      <c r="BA171" s="38"/>
      <c r="BB171" s="38"/>
      <c r="BC171" s="38"/>
      <c r="BD171" s="38"/>
      <c r="BE171" s="38"/>
      <c r="BF171" s="38"/>
      <c r="BG171" s="38"/>
      <c r="BH171" s="38"/>
      <c r="BI171" s="38"/>
      <c r="BJ171" s="38"/>
      <c r="BK171" s="38"/>
      <c r="BL171" s="38"/>
      <c r="BM171" s="38"/>
      <c r="BN171" s="38"/>
      <c r="BO171" s="39"/>
      <c r="BP171" s="37"/>
      <c r="BQ171" s="38"/>
      <c r="BR171" s="38"/>
      <c r="BS171" s="38"/>
      <c r="BT171" s="38"/>
      <c r="BU171" s="38"/>
      <c r="BV171" s="38"/>
      <c r="BW171" s="38"/>
      <c r="BX171" s="38"/>
      <c r="BY171" s="38"/>
      <c r="BZ171" s="38"/>
      <c r="CA171" s="38"/>
      <c r="CB171" s="38"/>
      <c r="CC171" s="38"/>
      <c r="CD171" s="38"/>
      <c r="CE171" s="38"/>
      <c r="CF171" s="38"/>
      <c r="CG171" s="39"/>
      <c r="CH171" s="37"/>
      <c r="CI171" s="38"/>
      <c r="CJ171" s="38"/>
      <c r="CK171" s="38"/>
      <c r="CL171" s="38"/>
      <c r="CM171" s="38"/>
      <c r="CN171" s="38"/>
      <c r="CO171" s="38"/>
      <c r="CP171" s="38"/>
      <c r="CQ171" s="38"/>
      <c r="CR171" s="38"/>
      <c r="CS171" s="38"/>
      <c r="CT171" s="38"/>
      <c r="CU171" s="38"/>
      <c r="CV171" s="38"/>
      <c r="CW171" s="39"/>
      <c r="CX171" s="40" t="s">
        <v>223</v>
      </c>
      <c r="CY171" s="41" t="s">
        <v>224</v>
      </c>
      <c r="CZ171" s="42">
        <v>2</v>
      </c>
      <c r="DA171" s="42">
        <v>4</v>
      </c>
      <c r="DB171" s="43"/>
      <c r="DC171" s="44" t="s">
        <v>72</v>
      </c>
      <c r="DD171" s="45" t="str">
        <f t="shared" si="8"/>
        <v>Selasa</v>
      </c>
      <c r="DE171" s="46">
        <f t="shared" si="9"/>
        <v>5</v>
      </c>
      <c r="DF171" s="47" t="s">
        <v>24</v>
      </c>
      <c r="DG171" s="48">
        <f t="shared" si="10"/>
        <v>8</v>
      </c>
      <c r="DH171" s="52"/>
      <c r="DI171" s="52"/>
      <c r="DJ171" s="50" t="str">
        <f t="shared" si="12"/>
        <v>D3 Mesin (Perawatan)</v>
      </c>
    </row>
    <row r="172" spans="1:114">
      <c r="A172" s="18"/>
      <c r="B172" s="116" t="s">
        <v>364</v>
      </c>
      <c r="C172" s="36" t="s">
        <v>200</v>
      </c>
      <c r="D172" s="37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9"/>
      <c r="T172" s="37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9"/>
      <c r="AJ172" s="37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9"/>
      <c r="AZ172" s="37" t="s">
        <v>320</v>
      </c>
      <c r="BA172" s="38" t="s">
        <v>320</v>
      </c>
      <c r="BB172" s="38" t="s">
        <v>320</v>
      </c>
      <c r="BC172" s="38" t="s">
        <v>320</v>
      </c>
      <c r="BD172" s="38"/>
      <c r="BE172" s="38"/>
      <c r="BF172" s="38"/>
      <c r="BG172" s="38"/>
      <c r="BH172" s="38"/>
      <c r="BI172" s="38"/>
      <c r="BJ172" s="38"/>
      <c r="BK172" s="38"/>
      <c r="BL172" s="38"/>
      <c r="BM172" s="38"/>
      <c r="BN172" s="38"/>
      <c r="BO172" s="39"/>
      <c r="BP172" s="37"/>
      <c r="BQ172" s="38"/>
      <c r="BR172" s="38"/>
      <c r="BS172" s="38"/>
      <c r="BT172" s="38"/>
      <c r="BU172" s="38"/>
      <c r="BV172" s="38"/>
      <c r="BW172" s="38"/>
      <c r="BX172" s="38"/>
      <c r="BY172" s="38"/>
      <c r="BZ172" s="38"/>
      <c r="CA172" s="38"/>
      <c r="CB172" s="38"/>
      <c r="CC172" s="38"/>
      <c r="CD172" s="38"/>
      <c r="CE172" s="38"/>
      <c r="CF172" s="38"/>
      <c r="CG172" s="39"/>
      <c r="CH172" s="37"/>
      <c r="CI172" s="38"/>
      <c r="CJ172" s="38"/>
      <c r="CK172" s="38"/>
      <c r="CL172" s="38"/>
      <c r="CM172" s="38"/>
      <c r="CN172" s="38"/>
      <c r="CO172" s="38"/>
      <c r="CP172" s="38"/>
      <c r="CQ172" s="38"/>
      <c r="CR172" s="38"/>
      <c r="CS172" s="38"/>
      <c r="CT172" s="38"/>
      <c r="CU172" s="38"/>
      <c r="CV172" s="38"/>
      <c r="CW172" s="39"/>
      <c r="CX172" s="126" t="s">
        <v>223</v>
      </c>
      <c r="CY172" s="41" t="s">
        <v>224</v>
      </c>
      <c r="CZ172" s="42">
        <v>2</v>
      </c>
      <c r="DA172" s="42">
        <v>4</v>
      </c>
      <c r="DB172" s="43"/>
      <c r="DC172" s="44" t="s">
        <v>349</v>
      </c>
      <c r="DD172" s="45" t="str">
        <f t="shared" si="8"/>
        <v>Kamis</v>
      </c>
      <c r="DE172" s="46">
        <f t="shared" si="9"/>
        <v>1</v>
      </c>
      <c r="DF172" s="47" t="s">
        <v>24</v>
      </c>
      <c r="DG172" s="48">
        <f t="shared" si="10"/>
        <v>4</v>
      </c>
      <c r="DH172" s="52"/>
      <c r="DI172" s="52"/>
      <c r="DJ172" s="50" t="str">
        <f t="shared" si="12"/>
        <v>D3 Mesin (Produksi)</v>
      </c>
    </row>
    <row r="173" spans="1:114">
      <c r="A173" s="18"/>
      <c r="B173" s="35" t="s">
        <v>364</v>
      </c>
      <c r="C173" s="36" t="s">
        <v>43</v>
      </c>
      <c r="D173" s="37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9"/>
      <c r="T173" s="37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9"/>
      <c r="AJ173" s="37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9"/>
      <c r="AZ173" s="37"/>
      <c r="BA173" s="38"/>
      <c r="BB173" s="38"/>
      <c r="BC173" s="38"/>
      <c r="BD173" s="38" t="s">
        <v>101</v>
      </c>
      <c r="BE173" s="38" t="s">
        <v>101</v>
      </c>
      <c r="BF173" s="38" t="s">
        <v>101</v>
      </c>
      <c r="BG173" s="38" t="s">
        <v>101</v>
      </c>
      <c r="BH173" s="38"/>
      <c r="BI173" s="38"/>
      <c r="BJ173" s="38"/>
      <c r="BK173" s="38"/>
      <c r="BL173" s="38"/>
      <c r="BM173" s="38"/>
      <c r="BN173" s="38"/>
      <c r="BO173" s="39"/>
      <c r="BP173" s="37"/>
      <c r="BQ173" s="38"/>
      <c r="BR173" s="38"/>
      <c r="BS173" s="38"/>
      <c r="BT173" s="38"/>
      <c r="BU173" s="38"/>
      <c r="BV173" s="38"/>
      <c r="BW173" s="38"/>
      <c r="BX173" s="38"/>
      <c r="BY173" s="38"/>
      <c r="BZ173" s="38"/>
      <c r="CA173" s="38"/>
      <c r="CB173" s="38"/>
      <c r="CC173" s="38"/>
      <c r="CD173" s="38"/>
      <c r="CE173" s="38"/>
      <c r="CF173" s="38"/>
      <c r="CG173" s="39"/>
      <c r="CH173" s="37"/>
      <c r="CI173" s="38"/>
      <c r="CJ173" s="38"/>
      <c r="CK173" s="38"/>
      <c r="CL173" s="38"/>
      <c r="CM173" s="38"/>
      <c r="CN173" s="38"/>
      <c r="CO173" s="38"/>
      <c r="CP173" s="38"/>
      <c r="CQ173" s="38"/>
      <c r="CR173" s="38"/>
      <c r="CS173" s="38"/>
      <c r="CT173" s="38"/>
      <c r="CU173" s="38"/>
      <c r="CV173" s="38"/>
      <c r="CW173" s="39"/>
      <c r="CX173" s="126" t="s">
        <v>366</v>
      </c>
      <c r="CY173" s="41" t="s">
        <v>367</v>
      </c>
      <c r="CZ173" s="42">
        <v>2</v>
      </c>
      <c r="DA173" s="42">
        <v>4</v>
      </c>
      <c r="DB173" s="43"/>
      <c r="DC173" s="44" t="s">
        <v>104</v>
      </c>
      <c r="DD173" s="45" t="str">
        <f t="shared" si="8"/>
        <v>Kamis</v>
      </c>
      <c r="DE173" s="46">
        <f t="shared" si="9"/>
        <v>5</v>
      </c>
      <c r="DF173" s="47" t="s">
        <v>24</v>
      </c>
      <c r="DG173" s="48">
        <f t="shared" si="10"/>
        <v>8</v>
      </c>
      <c r="DH173" s="52"/>
      <c r="DI173" s="52"/>
      <c r="DJ173" s="50" t="str">
        <f t="shared" si="12"/>
        <v>D4 Manufaktur</v>
      </c>
    </row>
    <row r="174" spans="1:114">
      <c r="A174" s="18"/>
      <c r="B174" s="35" t="s">
        <v>364</v>
      </c>
      <c r="C174" s="36" t="s">
        <v>368</v>
      </c>
      <c r="D174" s="37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9"/>
      <c r="T174" s="37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9"/>
      <c r="AJ174" s="37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  <c r="AW174" s="38"/>
      <c r="AX174" s="38"/>
      <c r="AY174" s="39"/>
      <c r="AZ174" s="37"/>
      <c r="BA174" s="38"/>
      <c r="BB174" s="38"/>
      <c r="BC174" s="38"/>
      <c r="BD174" s="38"/>
      <c r="BE174" s="38"/>
      <c r="BF174" s="38"/>
      <c r="BG174" s="38"/>
      <c r="BH174" s="38"/>
      <c r="BI174" s="38"/>
      <c r="BJ174" s="38"/>
      <c r="BK174" s="38"/>
      <c r="BL174" s="38"/>
      <c r="BM174" s="38"/>
      <c r="BN174" s="38"/>
      <c r="BO174" s="39"/>
      <c r="BP174" s="37" t="s">
        <v>369</v>
      </c>
      <c r="BQ174" s="38" t="s">
        <v>369</v>
      </c>
      <c r="BR174" s="38" t="s">
        <v>369</v>
      </c>
      <c r="BS174" s="38"/>
      <c r="BT174" s="38"/>
      <c r="BU174" s="38"/>
      <c r="BV174" s="38"/>
      <c r="BW174" s="38"/>
      <c r="BX174" s="38"/>
      <c r="BY174" s="38"/>
      <c r="BZ174" s="38"/>
      <c r="CA174" s="38"/>
      <c r="CB174" s="38"/>
      <c r="CC174" s="38"/>
      <c r="CD174" s="38"/>
      <c r="CE174" s="38"/>
      <c r="CF174" s="38"/>
      <c r="CG174" s="39"/>
      <c r="CH174" s="37"/>
      <c r="CI174" s="38"/>
      <c r="CJ174" s="38"/>
      <c r="CK174" s="38"/>
      <c r="CL174" s="38"/>
      <c r="CM174" s="38"/>
      <c r="CN174" s="38"/>
      <c r="CO174" s="38"/>
      <c r="CP174" s="38"/>
      <c r="CQ174" s="38"/>
      <c r="CR174" s="38"/>
      <c r="CS174" s="38"/>
      <c r="CT174" s="38"/>
      <c r="CU174" s="38"/>
      <c r="CV174" s="38"/>
      <c r="CW174" s="39"/>
      <c r="CX174" s="126"/>
      <c r="CY174" s="41" t="s">
        <v>370</v>
      </c>
      <c r="CZ174" s="42">
        <v>2</v>
      </c>
      <c r="DA174" s="42">
        <v>3</v>
      </c>
      <c r="DB174" s="43"/>
      <c r="DC174" s="44" t="s">
        <v>371</v>
      </c>
      <c r="DD174" s="45" t="str">
        <f t="shared" si="8"/>
        <v>Jumat</v>
      </c>
      <c r="DE174" s="46">
        <f t="shared" si="9"/>
        <v>1</v>
      </c>
      <c r="DF174" s="47" t="s">
        <v>24</v>
      </c>
      <c r="DG174" s="48">
        <f t="shared" si="10"/>
        <v>3</v>
      </c>
      <c r="DH174" s="52"/>
      <c r="DI174" s="52"/>
      <c r="DJ174" s="50" t="str">
        <f t="shared" si="12"/>
        <v xml:space="preserve"> </v>
      </c>
    </row>
    <row r="175" spans="1:114" ht="15" thickBot="1">
      <c r="A175" s="18"/>
      <c r="B175" s="53" t="s">
        <v>364</v>
      </c>
      <c r="C175" s="54" t="s">
        <v>234</v>
      </c>
      <c r="D175" s="55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7"/>
      <c r="T175" s="55"/>
      <c r="U175" s="56"/>
      <c r="V175" s="56"/>
      <c r="W175" s="56"/>
      <c r="X175" s="56"/>
      <c r="Y175" s="56"/>
      <c r="Z175" s="56"/>
      <c r="AA175" s="56"/>
      <c r="AB175" s="56"/>
      <c r="AC175" s="56"/>
      <c r="AD175" s="56"/>
      <c r="AE175" s="56"/>
      <c r="AF175" s="56"/>
      <c r="AG175" s="56"/>
      <c r="AH175" s="56"/>
      <c r="AI175" s="57"/>
      <c r="AJ175" s="55"/>
      <c r="AK175" s="56"/>
      <c r="AL175" s="56"/>
      <c r="AM175" s="56"/>
      <c r="AN175" s="56"/>
      <c r="AO175" s="56"/>
      <c r="AP175" s="56"/>
      <c r="AQ175" s="56"/>
      <c r="AR175" s="56"/>
      <c r="AS175" s="56"/>
      <c r="AT175" s="56"/>
      <c r="AU175" s="56"/>
      <c r="AV175" s="56"/>
      <c r="AW175" s="56"/>
      <c r="AX175" s="56"/>
      <c r="AY175" s="57"/>
      <c r="AZ175" s="55"/>
      <c r="BA175" s="56"/>
      <c r="BB175" s="56"/>
      <c r="BC175" s="56"/>
      <c r="BD175" s="56"/>
      <c r="BE175" s="56"/>
      <c r="BF175" s="56"/>
      <c r="BG175" s="56"/>
      <c r="BH175" s="56"/>
      <c r="BI175" s="56"/>
      <c r="BJ175" s="56"/>
      <c r="BK175" s="56"/>
      <c r="BL175" s="56"/>
      <c r="BM175" s="56"/>
      <c r="BN175" s="56"/>
      <c r="BO175" s="57"/>
      <c r="BP175" s="55"/>
      <c r="BQ175" s="56"/>
      <c r="BR175" s="56"/>
      <c r="BS175" s="56"/>
      <c r="BT175" s="56"/>
      <c r="BU175" s="56"/>
      <c r="BV175" s="56"/>
      <c r="BW175" s="56"/>
      <c r="BX175" s="56"/>
      <c r="BY175" s="56"/>
      <c r="BZ175" s="56"/>
      <c r="CA175" s="56"/>
      <c r="CB175" s="56"/>
      <c r="CC175" s="56"/>
      <c r="CD175" s="56"/>
      <c r="CE175" s="56"/>
      <c r="CF175" s="56"/>
      <c r="CG175" s="57"/>
      <c r="CH175" s="55"/>
      <c r="CI175" s="56"/>
      <c r="CJ175" s="56"/>
      <c r="CK175" s="56"/>
      <c r="CL175" s="56"/>
      <c r="CM175" s="56"/>
      <c r="CN175" s="56"/>
      <c r="CO175" s="56"/>
      <c r="CP175" s="56"/>
      <c r="CQ175" s="56"/>
      <c r="CR175" s="56"/>
      <c r="CS175" s="56"/>
      <c r="CT175" s="56"/>
      <c r="CU175" s="56"/>
      <c r="CV175" s="56"/>
      <c r="CW175" s="57"/>
      <c r="CX175" s="127"/>
      <c r="CY175" s="59" t="s">
        <v>370</v>
      </c>
      <c r="CZ175" s="60">
        <v>2</v>
      </c>
      <c r="DA175" s="60">
        <v>3</v>
      </c>
      <c r="DB175" s="61"/>
      <c r="DC175" s="62" t="s">
        <v>198</v>
      </c>
      <c r="DD175" s="63" t="str">
        <f t="shared" si="8"/>
        <v xml:space="preserve"> </v>
      </c>
      <c r="DE175" s="64">
        <f t="shared" si="9"/>
        <v>0</v>
      </c>
      <c r="DF175" s="65" t="s">
        <v>24</v>
      </c>
      <c r="DG175" s="66">
        <f t="shared" si="10"/>
        <v>0</v>
      </c>
      <c r="DH175" s="114"/>
      <c r="DI175" s="114"/>
      <c r="DJ175" s="68" t="str">
        <f t="shared" si="12"/>
        <v xml:space="preserve"> </v>
      </c>
    </row>
    <row r="176" spans="1:114">
      <c r="A176" s="18">
        <v>35</v>
      </c>
      <c r="B176" s="19" t="s">
        <v>372</v>
      </c>
      <c r="C176" s="20" t="s">
        <v>118</v>
      </c>
      <c r="D176" s="21" t="s">
        <v>119</v>
      </c>
      <c r="E176" s="22" t="s">
        <v>119</v>
      </c>
      <c r="F176" s="22" t="s">
        <v>119</v>
      </c>
      <c r="G176" s="22" t="s">
        <v>119</v>
      </c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3"/>
      <c r="T176" s="21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3"/>
      <c r="AJ176" s="21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3"/>
      <c r="AZ176" s="21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3"/>
      <c r="BP176" s="21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  <c r="CC176" s="22"/>
      <c r="CD176" s="22"/>
      <c r="CE176" s="22"/>
      <c r="CF176" s="22"/>
      <c r="CG176" s="23"/>
      <c r="CH176" s="21"/>
      <c r="CI176" s="22"/>
      <c r="CJ176" s="22"/>
      <c r="CK176" s="22"/>
      <c r="CL176" s="22"/>
      <c r="CM176" s="22"/>
      <c r="CN176" s="22"/>
      <c r="CO176" s="22"/>
      <c r="CP176" s="22"/>
      <c r="CQ176" s="22"/>
      <c r="CR176" s="22"/>
      <c r="CS176" s="22"/>
      <c r="CT176" s="22"/>
      <c r="CU176" s="22"/>
      <c r="CV176" s="22"/>
      <c r="CW176" s="23"/>
      <c r="CX176" s="128" t="s">
        <v>297</v>
      </c>
      <c r="CY176" s="25" t="s">
        <v>298</v>
      </c>
      <c r="CZ176" s="26">
        <v>2</v>
      </c>
      <c r="DA176" s="26">
        <v>4</v>
      </c>
      <c r="DB176" s="70"/>
      <c r="DC176" s="28" t="s">
        <v>299</v>
      </c>
      <c r="DD176" s="29" t="str">
        <f t="shared" si="8"/>
        <v>Senin</v>
      </c>
      <c r="DE176" s="30">
        <f t="shared" si="9"/>
        <v>1</v>
      </c>
      <c r="DF176" s="31" t="s">
        <v>24</v>
      </c>
      <c r="DG176" s="32">
        <f t="shared" si="10"/>
        <v>4</v>
      </c>
      <c r="DH176" s="33">
        <f>SUM(CZ176:CZ180)</f>
        <v>13</v>
      </c>
      <c r="DI176" s="33">
        <f>SUM(DA176:DA180)</f>
        <v>26</v>
      </c>
      <c r="DJ176" s="34" t="str">
        <f t="shared" si="12"/>
        <v>D3 Energi</v>
      </c>
    </row>
    <row r="177" spans="1:114">
      <c r="A177" s="18"/>
      <c r="B177" s="35" t="s">
        <v>372</v>
      </c>
      <c r="C177" s="36" t="s">
        <v>123</v>
      </c>
      <c r="D177" s="37"/>
      <c r="E177" s="38"/>
      <c r="F177" s="38"/>
      <c r="G177" s="38"/>
      <c r="H177" s="38" t="s">
        <v>373</v>
      </c>
      <c r="I177" s="38" t="s">
        <v>373</v>
      </c>
      <c r="J177" s="38" t="s">
        <v>373</v>
      </c>
      <c r="K177" s="38" t="s">
        <v>373</v>
      </c>
      <c r="L177" s="38"/>
      <c r="M177" s="38"/>
      <c r="N177" s="38"/>
      <c r="O177" s="38"/>
      <c r="P177" s="38"/>
      <c r="Q177" s="38"/>
      <c r="R177" s="38"/>
      <c r="S177" s="39"/>
      <c r="T177" s="37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9"/>
      <c r="AJ177" s="37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 s="38"/>
      <c r="AX177" s="38"/>
      <c r="AY177" s="39"/>
      <c r="AZ177" s="37"/>
      <c r="BA177" s="38"/>
      <c r="BB177" s="38"/>
      <c r="BC177" s="38"/>
      <c r="BD177" s="38"/>
      <c r="BE177" s="38"/>
      <c r="BF177" s="38"/>
      <c r="BG177" s="38"/>
      <c r="BH177" s="38"/>
      <c r="BI177" s="38"/>
      <c r="BJ177" s="38"/>
      <c r="BK177" s="38"/>
      <c r="BL177" s="38"/>
      <c r="BM177" s="38"/>
      <c r="BN177" s="38"/>
      <c r="BO177" s="39"/>
      <c r="BP177" s="37"/>
      <c r="BQ177" s="38"/>
      <c r="BR177" s="38"/>
      <c r="BS177" s="38"/>
      <c r="BT177" s="38"/>
      <c r="BU177" s="38"/>
      <c r="BV177" s="38"/>
      <c r="BW177" s="38"/>
      <c r="BX177" s="38"/>
      <c r="BY177" s="38"/>
      <c r="BZ177" s="38"/>
      <c r="CA177" s="38"/>
      <c r="CB177" s="38"/>
      <c r="CC177" s="38"/>
      <c r="CD177" s="38"/>
      <c r="CE177" s="38"/>
      <c r="CF177" s="38"/>
      <c r="CG177" s="39"/>
      <c r="CH177" s="37"/>
      <c r="CI177" s="38"/>
      <c r="CJ177" s="38"/>
      <c r="CK177" s="38"/>
      <c r="CL177" s="38"/>
      <c r="CM177" s="38"/>
      <c r="CN177" s="38"/>
      <c r="CO177" s="38"/>
      <c r="CP177" s="38"/>
      <c r="CQ177" s="38"/>
      <c r="CR177" s="38"/>
      <c r="CS177" s="38"/>
      <c r="CT177" s="38"/>
      <c r="CU177" s="38"/>
      <c r="CV177" s="38"/>
      <c r="CW177" s="39"/>
      <c r="CX177" s="40" t="s">
        <v>297</v>
      </c>
      <c r="CY177" s="41" t="s">
        <v>298</v>
      </c>
      <c r="CZ177" s="42">
        <v>2</v>
      </c>
      <c r="DA177" s="42">
        <v>4</v>
      </c>
      <c r="DB177" s="43"/>
      <c r="DC177" s="44" t="s">
        <v>299</v>
      </c>
      <c r="DD177" s="45" t="str">
        <f t="shared" si="8"/>
        <v>Senin</v>
      </c>
      <c r="DE177" s="46">
        <f t="shared" si="9"/>
        <v>5</v>
      </c>
      <c r="DF177" s="47" t="s">
        <v>24</v>
      </c>
      <c r="DG177" s="48">
        <f t="shared" si="10"/>
        <v>8</v>
      </c>
      <c r="DH177" s="51"/>
      <c r="DI177" s="52"/>
      <c r="DJ177" s="50" t="str">
        <f t="shared" si="12"/>
        <v>D3 Energi</v>
      </c>
    </row>
    <row r="178" spans="1:114">
      <c r="A178" s="18"/>
      <c r="B178" s="35" t="s">
        <v>372</v>
      </c>
      <c r="C178" s="36" t="s">
        <v>171</v>
      </c>
      <c r="D178" s="37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9"/>
      <c r="T178" s="37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9"/>
      <c r="AJ178" s="37" t="s">
        <v>172</v>
      </c>
      <c r="AK178" s="38" t="s">
        <v>172</v>
      </c>
      <c r="AL178" s="38" t="s">
        <v>172</v>
      </c>
      <c r="AM178" s="38" t="s">
        <v>172</v>
      </c>
      <c r="AN178" s="38" t="s">
        <v>172</v>
      </c>
      <c r="AO178" s="38" t="s">
        <v>172</v>
      </c>
      <c r="AP178" s="38" t="s">
        <v>172</v>
      </c>
      <c r="AQ178" s="38" t="s">
        <v>172</v>
      </c>
      <c r="AR178" s="38"/>
      <c r="AS178" s="38"/>
      <c r="AT178" s="38"/>
      <c r="AU178" s="38"/>
      <c r="AV178" s="38"/>
      <c r="AW178" s="38"/>
      <c r="AX178" s="38"/>
      <c r="AY178" s="39"/>
      <c r="AZ178" s="37"/>
      <c r="BA178" s="38"/>
      <c r="BB178" s="38"/>
      <c r="BC178" s="38"/>
      <c r="BD178" s="38"/>
      <c r="BE178" s="38"/>
      <c r="BF178" s="38"/>
      <c r="BG178" s="38"/>
      <c r="BH178" s="38"/>
      <c r="BI178" s="38"/>
      <c r="BJ178" s="38"/>
      <c r="BK178" s="38"/>
      <c r="BL178" s="38"/>
      <c r="BM178" s="38"/>
      <c r="BN178" s="38"/>
      <c r="BO178" s="39"/>
      <c r="BP178" s="37"/>
      <c r="BQ178" s="38"/>
      <c r="BR178" s="38"/>
      <c r="BS178" s="38"/>
      <c r="BT178" s="38"/>
      <c r="BU178" s="38"/>
      <c r="BV178" s="38"/>
      <c r="BW178" s="38"/>
      <c r="BX178" s="38"/>
      <c r="BY178" s="38"/>
      <c r="BZ178" s="38"/>
      <c r="CA178" s="38"/>
      <c r="CB178" s="38"/>
      <c r="CC178" s="38"/>
      <c r="CD178" s="38"/>
      <c r="CE178" s="38"/>
      <c r="CF178" s="38"/>
      <c r="CG178" s="39"/>
      <c r="CH178" s="37"/>
      <c r="CI178" s="38"/>
      <c r="CJ178" s="38"/>
      <c r="CK178" s="38"/>
      <c r="CL178" s="38"/>
      <c r="CM178" s="38"/>
      <c r="CN178" s="38"/>
      <c r="CO178" s="38"/>
      <c r="CP178" s="38"/>
      <c r="CQ178" s="38"/>
      <c r="CR178" s="38"/>
      <c r="CS178" s="38"/>
      <c r="CT178" s="38"/>
      <c r="CU178" s="38"/>
      <c r="CV178" s="38"/>
      <c r="CW178" s="39"/>
      <c r="CX178" s="125" t="s">
        <v>173</v>
      </c>
      <c r="CY178" s="41" t="s">
        <v>174</v>
      </c>
      <c r="CZ178" s="42">
        <v>4</v>
      </c>
      <c r="DA178" s="42">
        <v>8</v>
      </c>
      <c r="DB178" s="43"/>
      <c r="DC178" s="44" t="s">
        <v>87</v>
      </c>
      <c r="DD178" s="45" t="str">
        <f t="shared" si="8"/>
        <v>Rabu</v>
      </c>
      <c r="DE178" s="46">
        <f t="shared" si="9"/>
        <v>1</v>
      </c>
      <c r="DF178" s="47" t="s">
        <v>24</v>
      </c>
      <c r="DG178" s="48">
        <f t="shared" si="10"/>
        <v>8</v>
      </c>
      <c r="DH178" s="52"/>
      <c r="DI178" s="52"/>
      <c r="DJ178" s="50" t="str">
        <f t="shared" si="12"/>
        <v>D4 Pembangkit</v>
      </c>
    </row>
    <row r="179" spans="1:114">
      <c r="A179" s="18"/>
      <c r="B179" s="121" t="s">
        <v>372</v>
      </c>
      <c r="C179" s="36" t="s">
        <v>78</v>
      </c>
      <c r="D179" s="37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9"/>
      <c r="T179" s="37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9"/>
      <c r="AJ179" s="37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9"/>
      <c r="AZ179" s="37" t="s">
        <v>79</v>
      </c>
      <c r="BA179" s="38" t="s">
        <v>79</v>
      </c>
      <c r="BB179" s="38" t="s">
        <v>79</v>
      </c>
      <c r="BC179" s="38" t="s">
        <v>79</v>
      </c>
      <c r="BD179" s="38" t="s">
        <v>79</v>
      </c>
      <c r="BE179" s="38" t="s">
        <v>79</v>
      </c>
      <c r="BF179" s="38"/>
      <c r="BG179" s="38"/>
      <c r="BH179" s="38"/>
      <c r="BI179" s="38"/>
      <c r="BJ179" s="38"/>
      <c r="BK179" s="38"/>
      <c r="BL179" s="38"/>
      <c r="BM179" s="38"/>
      <c r="BN179" s="38"/>
      <c r="BO179" s="39"/>
      <c r="BP179" s="37"/>
      <c r="BQ179" s="38"/>
      <c r="BR179" s="38"/>
      <c r="BS179" s="38"/>
      <c r="BT179" s="38"/>
      <c r="BU179" s="38"/>
      <c r="BV179" s="38"/>
      <c r="BW179" s="38"/>
      <c r="BX179" s="38"/>
      <c r="BY179" s="38"/>
      <c r="BZ179" s="38"/>
      <c r="CA179" s="38"/>
      <c r="CB179" s="38"/>
      <c r="CC179" s="38"/>
      <c r="CD179" s="38"/>
      <c r="CE179" s="38"/>
      <c r="CF179" s="38"/>
      <c r="CG179" s="39"/>
      <c r="CH179" s="37"/>
      <c r="CI179" s="38"/>
      <c r="CJ179" s="38"/>
      <c r="CK179" s="38"/>
      <c r="CL179" s="38"/>
      <c r="CM179" s="38"/>
      <c r="CN179" s="38"/>
      <c r="CO179" s="38"/>
      <c r="CP179" s="38"/>
      <c r="CQ179" s="38"/>
      <c r="CR179" s="38"/>
      <c r="CS179" s="38"/>
      <c r="CT179" s="38"/>
      <c r="CU179" s="38"/>
      <c r="CV179" s="38"/>
      <c r="CW179" s="39"/>
      <c r="CX179" s="148" t="s">
        <v>374</v>
      </c>
      <c r="CY179" s="123" t="s">
        <v>375</v>
      </c>
      <c r="CZ179" s="42">
        <v>3</v>
      </c>
      <c r="DA179" s="42">
        <v>6</v>
      </c>
      <c r="DB179" s="42"/>
      <c r="DC179" s="42" t="s">
        <v>82</v>
      </c>
      <c r="DD179" s="43" t="str">
        <f t="shared" si="8"/>
        <v>Kamis</v>
      </c>
      <c r="DE179" s="124">
        <f t="shared" si="9"/>
        <v>1</v>
      </c>
      <c r="DF179" s="125" t="s">
        <v>24</v>
      </c>
      <c r="DG179" s="149">
        <f t="shared" si="10"/>
        <v>6</v>
      </c>
      <c r="DH179" s="52"/>
      <c r="DI179" s="52"/>
      <c r="DJ179" s="50" t="str">
        <f t="shared" si="12"/>
        <v>D4 Pembangkit</v>
      </c>
    </row>
    <row r="180" spans="1:114" ht="15" thickBot="1">
      <c r="A180" s="18"/>
      <c r="B180" s="53" t="s">
        <v>372</v>
      </c>
      <c r="C180" s="54" t="s">
        <v>171</v>
      </c>
      <c r="D180" s="55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7"/>
      <c r="T180" s="55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  <c r="AI180" s="57"/>
      <c r="AJ180" s="55"/>
      <c r="AK180" s="56"/>
      <c r="AL180" s="56"/>
      <c r="AM180" s="56"/>
      <c r="AN180" s="56"/>
      <c r="AO180" s="56"/>
      <c r="AP180" s="56"/>
      <c r="AQ180" s="56"/>
      <c r="AR180" s="56"/>
      <c r="AS180" s="56"/>
      <c r="AT180" s="56"/>
      <c r="AU180" s="56"/>
      <c r="AV180" s="56"/>
      <c r="AW180" s="56"/>
      <c r="AX180" s="56"/>
      <c r="AY180" s="57"/>
      <c r="AZ180" s="55"/>
      <c r="BA180" s="56"/>
      <c r="BB180" s="56"/>
      <c r="BC180" s="56"/>
      <c r="BD180" s="56"/>
      <c r="BE180" s="56"/>
      <c r="BF180" s="56" t="s">
        <v>172</v>
      </c>
      <c r="BG180" s="56" t="s">
        <v>172</v>
      </c>
      <c r="BH180" s="56" t="s">
        <v>172</v>
      </c>
      <c r="BI180" s="56" t="s">
        <v>172</v>
      </c>
      <c r="BJ180" s="56"/>
      <c r="BK180" s="56"/>
      <c r="BL180" s="56"/>
      <c r="BM180" s="56"/>
      <c r="BN180" s="56"/>
      <c r="BO180" s="57"/>
      <c r="BP180" s="55"/>
      <c r="BQ180" s="56"/>
      <c r="BR180" s="56"/>
      <c r="BS180" s="56"/>
      <c r="BT180" s="56"/>
      <c r="BU180" s="56"/>
      <c r="BV180" s="56"/>
      <c r="BW180" s="56"/>
      <c r="BX180" s="56"/>
      <c r="BY180" s="56"/>
      <c r="BZ180" s="56"/>
      <c r="CA180" s="56"/>
      <c r="CB180" s="56"/>
      <c r="CC180" s="56"/>
      <c r="CD180" s="56"/>
      <c r="CE180" s="56"/>
      <c r="CF180" s="56"/>
      <c r="CG180" s="57"/>
      <c r="CH180" s="55"/>
      <c r="CI180" s="56"/>
      <c r="CJ180" s="56"/>
      <c r="CK180" s="56"/>
      <c r="CL180" s="56"/>
      <c r="CM180" s="56"/>
      <c r="CN180" s="56"/>
      <c r="CO180" s="56"/>
      <c r="CP180" s="56"/>
      <c r="CQ180" s="56"/>
      <c r="CR180" s="56"/>
      <c r="CS180" s="56"/>
      <c r="CT180" s="56"/>
      <c r="CU180" s="56"/>
      <c r="CV180" s="56"/>
      <c r="CW180" s="57"/>
      <c r="CX180" s="127" t="s">
        <v>376</v>
      </c>
      <c r="CY180" s="59" t="s">
        <v>377</v>
      </c>
      <c r="CZ180" s="60">
        <v>2</v>
      </c>
      <c r="DA180" s="60">
        <v>4</v>
      </c>
      <c r="DB180" s="120"/>
      <c r="DC180" s="62" t="s">
        <v>82</v>
      </c>
      <c r="DD180" s="63" t="str">
        <f t="shared" si="8"/>
        <v>Kamis</v>
      </c>
      <c r="DE180" s="64">
        <f t="shared" si="9"/>
        <v>7</v>
      </c>
      <c r="DF180" s="65" t="s">
        <v>24</v>
      </c>
      <c r="DG180" s="66">
        <f t="shared" si="10"/>
        <v>10</v>
      </c>
      <c r="DH180" s="114"/>
      <c r="DI180" s="114"/>
      <c r="DJ180" s="68" t="str">
        <f t="shared" si="12"/>
        <v>D4 Pembangkit</v>
      </c>
    </row>
    <row r="181" spans="1:114">
      <c r="A181" s="18">
        <v>36</v>
      </c>
      <c r="B181" s="19" t="s">
        <v>378</v>
      </c>
      <c r="C181" s="20" t="s">
        <v>118</v>
      </c>
      <c r="D181" s="21" t="s">
        <v>119</v>
      </c>
      <c r="E181" s="22" t="s">
        <v>119</v>
      </c>
      <c r="F181" s="22" t="s">
        <v>119</v>
      </c>
      <c r="G181" s="22" t="s">
        <v>119</v>
      </c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3"/>
      <c r="T181" s="21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3"/>
      <c r="AJ181" s="21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3"/>
      <c r="AZ181" s="21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3"/>
      <c r="BP181" s="21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3"/>
      <c r="CH181" s="21"/>
      <c r="CI181" s="22"/>
      <c r="CJ181" s="22"/>
      <c r="CK181" s="22"/>
      <c r="CL181" s="22"/>
      <c r="CM181" s="22"/>
      <c r="CN181" s="22"/>
      <c r="CO181" s="22"/>
      <c r="CP181" s="22"/>
      <c r="CQ181" s="22"/>
      <c r="CR181" s="22"/>
      <c r="CS181" s="22"/>
      <c r="CT181" s="22"/>
      <c r="CU181" s="22"/>
      <c r="CV181" s="22"/>
      <c r="CW181" s="23"/>
      <c r="CX181" s="128" t="s">
        <v>297</v>
      </c>
      <c r="CY181" s="25" t="s">
        <v>298</v>
      </c>
      <c r="CZ181" s="26">
        <v>2</v>
      </c>
      <c r="DA181" s="26">
        <v>4</v>
      </c>
      <c r="DB181" s="27"/>
      <c r="DC181" s="28" t="s">
        <v>299</v>
      </c>
      <c r="DD181" s="29" t="str">
        <f t="shared" si="8"/>
        <v>Senin</v>
      </c>
      <c r="DE181" s="30">
        <f t="shared" si="9"/>
        <v>1</v>
      </c>
      <c r="DF181" s="31" t="s">
        <v>24</v>
      </c>
      <c r="DG181" s="32">
        <f t="shared" si="10"/>
        <v>4</v>
      </c>
      <c r="DH181" s="33">
        <f>SUM(CZ181:CZ182)</f>
        <v>4</v>
      </c>
      <c r="DI181" s="33">
        <f>SUM(DA181:DA182)</f>
        <v>8</v>
      </c>
      <c r="DJ181" s="34" t="str">
        <f t="shared" si="12"/>
        <v>D3 Energi</v>
      </c>
    </row>
    <row r="182" spans="1:114" ht="15" thickBot="1">
      <c r="A182" s="18"/>
      <c r="B182" s="53" t="s">
        <v>378</v>
      </c>
      <c r="C182" s="54" t="s">
        <v>123</v>
      </c>
      <c r="D182" s="55"/>
      <c r="E182" s="56"/>
      <c r="F182" s="56"/>
      <c r="G182" s="56"/>
      <c r="H182" s="56" t="s">
        <v>124</v>
      </c>
      <c r="I182" s="56" t="s">
        <v>124</v>
      </c>
      <c r="J182" s="56" t="s">
        <v>124</v>
      </c>
      <c r="K182" s="56" t="s">
        <v>124</v>
      </c>
      <c r="L182" s="56"/>
      <c r="M182" s="56"/>
      <c r="N182" s="56"/>
      <c r="O182" s="56"/>
      <c r="P182" s="56"/>
      <c r="Q182" s="56"/>
      <c r="R182" s="56"/>
      <c r="S182" s="57"/>
      <c r="T182" s="55"/>
      <c r="U182" s="56"/>
      <c r="V182" s="56"/>
      <c r="W182" s="56"/>
      <c r="X182" s="56"/>
      <c r="Y182" s="56"/>
      <c r="Z182" s="56"/>
      <c r="AA182" s="56"/>
      <c r="AB182" s="56"/>
      <c r="AC182" s="56"/>
      <c r="AD182" s="56"/>
      <c r="AE182" s="56"/>
      <c r="AF182" s="56"/>
      <c r="AG182" s="56"/>
      <c r="AH182" s="56"/>
      <c r="AI182" s="57"/>
      <c r="AJ182" s="55"/>
      <c r="AK182" s="56"/>
      <c r="AL182" s="56"/>
      <c r="AM182" s="56"/>
      <c r="AN182" s="56"/>
      <c r="AO182" s="56"/>
      <c r="AP182" s="56"/>
      <c r="AQ182" s="56"/>
      <c r="AR182" s="56"/>
      <c r="AS182" s="56"/>
      <c r="AT182" s="56"/>
      <c r="AU182" s="56"/>
      <c r="AV182" s="56"/>
      <c r="AW182" s="56"/>
      <c r="AX182" s="56"/>
      <c r="AY182" s="57"/>
      <c r="AZ182" s="55"/>
      <c r="BA182" s="56"/>
      <c r="BB182" s="56"/>
      <c r="BC182" s="56"/>
      <c r="BD182" s="56"/>
      <c r="BE182" s="56"/>
      <c r="BF182" s="56"/>
      <c r="BG182" s="56"/>
      <c r="BH182" s="56"/>
      <c r="BI182" s="56"/>
      <c r="BJ182" s="56"/>
      <c r="BK182" s="56"/>
      <c r="BL182" s="56"/>
      <c r="BM182" s="56"/>
      <c r="BN182" s="56"/>
      <c r="BO182" s="57"/>
      <c r="BP182" s="55"/>
      <c r="BQ182" s="56"/>
      <c r="BR182" s="56"/>
      <c r="BS182" s="56"/>
      <c r="BT182" s="56"/>
      <c r="BU182" s="56"/>
      <c r="BV182" s="56"/>
      <c r="BW182" s="56"/>
      <c r="BX182" s="56"/>
      <c r="BY182" s="56"/>
      <c r="BZ182" s="56"/>
      <c r="CA182" s="56"/>
      <c r="CB182" s="56"/>
      <c r="CC182" s="56"/>
      <c r="CD182" s="56"/>
      <c r="CE182" s="56"/>
      <c r="CF182" s="56"/>
      <c r="CG182" s="57"/>
      <c r="CH182" s="55"/>
      <c r="CI182" s="56"/>
      <c r="CJ182" s="56"/>
      <c r="CK182" s="56"/>
      <c r="CL182" s="56"/>
      <c r="CM182" s="56"/>
      <c r="CN182" s="56"/>
      <c r="CO182" s="56"/>
      <c r="CP182" s="56"/>
      <c r="CQ182" s="56"/>
      <c r="CR182" s="56"/>
      <c r="CS182" s="56"/>
      <c r="CT182" s="56"/>
      <c r="CU182" s="56"/>
      <c r="CV182" s="56"/>
      <c r="CW182" s="57"/>
      <c r="CX182" s="58" t="s">
        <v>297</v>
      </c>
      <c r="CY182" s="59" t="s">
        <v>298</v>
      </c>
      <c r="CZ182" s="60">
        <v>2</v>
      </c>
      <c r="DA182" s="60">
        <v>4</v>
      </c>
      <c r="DB182" s="61"/>
      <c r="DC182" s="62" t="s">
        <v>299</v>
      </c>
      <c r="DD182" s="63" t="str">
        <f t="shared" si="8"/>
        <v>Senin</v>
      </c>
      <c r="DE182" s="64">
        <f t="shared" si="9"/>
        <v>5</v>
      </c>
      <c r="DF182" s="65" t="s">
        <v>24</v>
      </c>
      <c r="DG182" s="66">
        <f t="shared" si="10"/>
        <v>8</v>
      </c>
      <c r="DH182" s="114"/>
      <c r="DI182" s="114"/>
      <c r="DJ182" s="68" t="str">
        <f t="shared" si="12"/>
        <v>D3 Energi</v>
      </c>
    </row>
    <row r="183" spans="1:114">
      <c r="A183" s="18">
        <v>37</v>
      </c>
      <c r="B183" s="19" t="s">
        <v>379</v>
      </c>
      <c r="C183" s="20" t="s">
        <v>88</v>
      </c>
      <c r="D183" s="21" t="s">
        <v>89</v>
      </c>
      <c r="E183" s="22" t="s">
        <v>89</v>
      </c>
      <c r="F183" s="22" t="s">
        <v>89</v>
      </c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3"/>
      <c r="T183" s="21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3"/>
      <c r="AJ183" s="21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3"/>
      <c r="AZ183" s="21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3"/>
      <c r="BP183" s="21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  <c r="CC183" s="22"/>
      <c r="CD183" s="22"/>
      <c r="CE183" s="22"/>
      <c r="CF183" s="22"/>
      <c r="CG183" s="23"/>
      <c r="CH183" s="21"/>
      <c r="CI183" s="22"/>
      <c r="CJ183" s="22"/>
      <c r="CK183" s="22"/>
      <c r="CL183" s="22"/>
      <c r="CM183" s="22"/>
      <c r="CN183" s="22"/>
      <c r="CO183" s="22"/>
      <c r="CP183" s="22"/>
      <c r="CQ183" s="22"/>
      <c r="CR183" s="22"/>
      <c r="CS183" s="22"/>
      <c r="CT183" s="22"/>
      <c r="CU183" s="22"/>
      <c r="CV183" s="22"/>
      <c r="CW183" s="23"/>
      <c r="CX183" s="24" t="s">
        <v>380</v>
      </c>
      <c r="CY183" s="25" t="s">
        <v>381</v>
      </c>
      <c r="CZ183" s="26">
        <v>3</v>
      </c>
      <c r="DA183" s="26">
        <v>3</v>
      </c>
      <c r="DB183" s="27"/>
      <c r="DC183" s="28" t="s">
        <v>127</v>
      </c>
      <c r="DD183" s="29" t="str">
        <f t="shared" si="8"/>
        <v>Senin</v>
      </c>
      <c r="DE183" s="30">
        <f t="shared" si="9"/>
        <v>1</v>
      </c>
      <c r="DF183" s="31" t="s">
        <v>24</v>
      </c>
      <c r="DG183" s="32">
        <f t="shared" si="10"/>
        <v>3</v>
      </c>
      <c r="DH183" s="147">
        <f>SUM(CZ183:CZ190)</f>
        <v>24</v>
      </c>
      <c r="DI183" s="147">
        <f>SUM(DA183:DA190)</f>
        <v>28</v>
      </c>
      <c r="DJ183" s="34" t="str">
        <f t="shared" si="12"/>
        <v>D3 Energi</v>
      </c>
    </row>
    <row r="184" spans="1:114">
      <c r="A184" s="18"/>
      <c r="B184" s="35" t="s">
        <v>379</v>
      </c>
      <c r="C184" s="36" t="s">
        <v>32</v>
      </c>
      <c r="D184" s="37"/>
      <c r="E184" s="38"/>
      <c r="F184" s="38"/>
      <c r="G184" s="38"/>
      <c r="H184" s="38" t="s">
        <v>33</v>
      </c>
      <c r="I184" s="38" t="s">
        <v>33</v>
      </c>
      <c r="J184" s="38" t="s">
        <v>33</v>
      </c>
      <c r="K184" s="38" t="s">
        <v>33</v>
      </c>
      <c r="L184" s="38"/>
      <c r="M184" s="38"/>
      <c r="N184" s="38"/>
      <c r="O184" s="38"/>
      <c r="P184" s="38"/>
      <c r="Q184" s="38"/>
      <c r="R184" s="38"/>
      <c r="S184" s="39"/>
      <c r="T184" s="37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9"/>
      <c r="AJ184" s="37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9"/>
      <c r="AZ184" s="37"/>
      <c r="BA184" s="38"/>
      <c r="BB184" s="38"/>
      <c r="BC184" s="38"/>
      <c r="BD184" s="38"/>
      <c r="BE184" s="38"/>
      <c r="BF184" s="38"/>
      <c r="BG184" s="38"/>
      <c r="BH184" s="38"/>
      <c r="BI184" s="38"/>
      <c r="BJ184" s="38"/>
      <c r="BK184" s="38"/>
      <c r="BL184" s="38"/>
      <c r="BM184" s="38"/>
      <c r="BN184" s="38"/>
      <c r="BO184" s="39"/>
      <c r="BP184" s="37"/>
      <c r="BQ184" s="38"/>
      <c r="BR184" s="38"/>
      <c r="BS184" s="38"/>
      <c r="BT184" s="38"/>
      <c r="BU184" s="38"/>
      <c r="BV184" s="38"/>
      <c r="BW184" s="38"/>
      <c r="BX184" s="38"/>
      <c r="BY184" s="38"/>
      <c r="BZ184" s="38"/>
      <c r="CA184" s="38"/>
      <c r="CB184" s="38"/>
      <c r="CC184" s="38"/>
      <c r="CD184" s="38"/>
      <c r="CE184" s="38"/>
      <c r="CF184" s="38"/>
      <c r="CG184" s="39"/>
      <c r="CH184" s="37"/>
      <c r="CI184" s="38"/>
      <c r="CJ184" s="38"/>
      <c r="CK184" s="38"/>
      <c r="CL184" s="38"/>
      <c r="CM184" s="38"/>
      <c r="CN184" s="38"/>
      <c r="CO184" s="38"/>
      <c r="CP184" s="38"/>
      <c r="CQ184" s="38"/>
      <c r="CR184" s="38"/>
      <c r="CS184" s="38"/>
      <c r="CT184" s="38"/>
      <c r="CU184" s="38"/>
      <c r="CV184" s="38"/>
      <c r="CW184" s="39"/>
      <c r="CX184" s="40" t="s">
        <v>382</v>
      </c>
      <c r="CY184" s="41" t="s">
        <v>287</v>
      </c>
      <c r="CZ184" s="42">
        <v>3</v>
      </c>
      <c r="DA184" s="42">
        <v>4</v>
      </c>
      <c r="DB184" s="43"/>
      <c r="DC184" s="44" t="s">
        <v>34</v>
      </c>
      <c r="DD184" s="45" t="str">
        <f t="shared" si="8"/>
        <v>Senin</v>
      </c>
      <c r="DE184" s="46">
        <f t="shared" si="9"/>
        <v>5</v>
      </c>
      <c r="DF184" s="47" t="s">
        <v>24</v>
      </c>
      <c r="DG184" s="48">
        <f t="shared" si="10"/>
        <v>8</v>
      </c>
      <c r="DH184" s="52"/>
      <c r="DI184" s="52"/>
      <c r="DJ184" s="50" t="str">
        <f t="shared" si="12"/>
        <v>D3 Alat Berat</v>
      </c>
    </row>
    <row r="185" spans="1:114">
      <c r="A185" s="18"/>
      <c r="B185" s="35" t="s">
        <v>379</v>
      </c>
      <c r="C185" s="36" t="s">
        <v>83</v>
      </c>
      <c r="D185" s="37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9"/>
      <c r="T185" s="37" t="s">
        <v>84</v>
      </c>
      <c r="U185" s="38" t="s">
        <v>84</v>
      </c>
      <c r="V185" s="38" t="s">
        <v>84</v>
      </c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9"/>
      <c r="AJ185" s="37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 s="38"/>
      <c r="AX185" s="38"/>
      <c r="AY185" s="39"/>
      <c r="AZ185" s="37"/>
      <c r="BA185" s="38"/>
      <c r="BB185" s="38"/>
      <c r="BC185" s="38"/>
      <c r="BD185" s="38"/>
      <c r="BE185" s="38"/>
      <c r="BF185" s="38"/>
      <c r="BG185" s="38"/>
      <c r="BH185" s="38"/>
      <c r="BI185" s="38"/>
      <c r="BJ185" s="38"/>
      <c r="BK185" s="38"/>
      <c r="BL185" s="38"/>
      <c r="BM185" s="38"/>
      <c r="BN185" s="38"/>
      <c r="BO185" s="39"/>
      <c r="BP185" s="37"/>
      <c r="BQ185" s="38"/>
      <c r="BR185" s="38"/>
      <c r="BS185" s="38"/>
      <c r="BT185" s="38"/>
      <c r="BU185" s="38"/>
      <c r="BV185" s="38"/>
      <c r="BW185" s="38"/>
      <c r="BX185" s="38"/>
      <c r="BY185" s="38"/>
      <c r="BZ185" s="38"/>
      <c r="CA185" s="38"/>
      <c r="CB185" s="38"/>
      <c r="CC185" s="38"/>
      <c r="CD185" s="38"/>
      <c r="CE185" s="38"/>
      <c r="CF185" s="38"/>
      <c r="CG185" s="39"/>
      <c r="CH185" s="37"/>
      <c r="CI185" s="38"/>
      <c r="CJ185" s="38"/>
      <c r="CK185" s="38"/>
      <c r="CL185" s="38"/>
      <c r="CM185" s="38"/>
      <c r="CN185" s="38"/>
      <c r="CO185" s="38"/>
      <c r="CP185" s="38"/>
      <c r="CQ185" s="38"/>
      <c r="CR185" s="38"/>
      <c r="CS185" s="38"/>
      <c r="CT185" s="38"/>
      <c r="CU185" s="38"/>
      <c r="CV185" s="38"/>
      <c r="CW185" s="39"/>
      <c r="CX185" s="40" t="s">
        <v>380</v>
      </c>
      <c r="CY185" s="41" t="s">
        <v>381</v>
      </c>
      <c r="CZ185" s="42">
        <v>3</v>
      </c>
      <c r="DA185" s="42">
        <v>3</v>
      </c>
      <c r="DB185" s="43"/>
      <c r="DC185" s="44" t="s">
        <v>90</v>
      </c>
      <c r="DD185" s="45" t="str">
        <f t="shared" si="8"/>
        <v>Selasa</v>
      </c>
      <c r="DE185" s="46">
        <f t="shared" si="9"/>
        <v>1</v>
      </c>
      <c r="DF185" s="47" t="s">
        <v>24</v>
      </c>
      <c r="DG185" s="48">
        <f t="shared" si="10"/>
        <v>3</v>
      </c>
      <c r="DH185" s="52"/>
      <c r="DI185" s="52"/>
      <c r="DJ185" s="50" t="str">
        <f t="shared" si="12"/>
        <v>D3 Energi</v>
      </c>
    </row>
    <row r="186" spans="1:114">
      <c r="A186" s="18"/>
      <c r="B186" s="35" t="s">
        <v>379</v>
      </c>
      <c r="C186" s="36" t="s">
        <v>158</v>
      </c>
      <c r="D186" s="37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9"/>
      <c r="T186" s="37"/>
      <c r="U186" s="38"/>
      <c r="V186" s="38"/>
      <c r="W186" s="38"/>
      <c r="X186" s="38" t="s">
        <v>159</v>
      </c>
      <c r="Y186" s="38" t="s">
        <v>159</v>
      </c>
      <c r="Z186" s="38" t="s">
        <v>159</v>
      </c>
      <c r="AA186" s="38"/>
      <c r="AB186" s="38"/>
      <c r="AC186" s="38"/>
      <c r="AD186" s="38"/>
      <c r="AE186" s="38"/>
      <c r="AF186" s="38"/>
      <c r="AG186" s="38"/>
      <c r="AH186" s="38"/>
      <c r="AI186" s="39"/>
      <c r="AJ186" s="37"/>
      <c r="AK186" s="38"/>
      <c r="AL186" s="38"/>
      <c r="AM186" s="38"/>
      <c r="AN186" s="38"/>
      <c r="AO186" s="38"/>
      <c r="AP186" s="38"/>
      <c r="AQ186" s="38"/>
      <c r="AR186" s="38"/>
      <c r="AS186" s="38"/>
      <c r="AT186" s="38"/>
      <c r="AU186" s="38"/>
      <c r="AV186" s="38"/>
      <c r="AW186" s="38"/>
      <c r="AX186" s="38"/>
      <c r="AY186" s="39"/>
      <c r="AZ186" s="37"/>
      <c r="BA186" s="38"/>
      <c r="BB186" s="38"/>
      <c r="BC186" s="38"/>
      <c r="BD186" s="38"/>
      <c r="BE186" s="38"/>
      <c r="BF186" s="38"/>
      <c r="BG186" s="38"/>
      <c r="BH186" s="38"/>
      <c r="BI186" s="38"/>
      <c r="BJ186" s="38"/>
      <c r="BK186" s="38"/>
      <c r="BL186" s="38"/>
      <c r="BM186" s="38"/>
      <c r="BN186" s="38"/>
      <c r="BO186" s="39"/>
      <c r="BP186" s="37"/>
      <c r="BQ186" s="38"/>
      <c r="BR186" s="38"/>
      <c r="BS186" s="38"/>
      <c r="BT186" s="38"/>
      <c r="BU186" s="38"/>
      <c r="BV186" s="38"/>
      <c r="BW186" s="38"/>
      <c r="BX186" s="38"/>
      <c r="BY186" s="38"/>
      <c r="BZ186" s="38"/>
      <c r="CA186" s="38"/>
      <c r="CB186" s="38"/>
      <c r="CC186" s="38"/>
      <c r="CD186" s="38"/>
      <c r="CE186" s="38"/>
      <c r="CF186" s="38"/>
      <c r="CG186" s="39"/>
      <c r="CH186" s="37"/>
      <c r="CI186" s="38"/>
      <c r="CJ186" s="38"/>
      <c r="CK186" s="38"/>
      <c r="CL186" s="38"/>
      <c r="CM186" s="38"/>
      <c r="CN186" s="38"/>
      <c r="CO186" s="38"/>
      <c r="CP186" s="38"/>
      <c r="CQ186" s="38"/>
      <c r="CR186" s="38"/>
      <c r="CS186" s="38"/>
      <c r="CT186" s="38"/>
      <c r="CU186" s="38"/>
      <c r="CV186" s="38"/>
      <c r="CW186" s="39"/>
      <c r="CX186" s="40" t="s">
        <v>288</v>
      </c>
      <c r="CY186" s="41" t="s">
        <v>383</v>
      </c>
      <c r="CZ186" s="42">
        <v>3</v>
      </c>
      <c r="DA186" s="42">
        <v>3</v>
      </c>
      <c r="DB186" s="43"/>
      <c r="DC186" s="44" t="s">
        <v>187</v>
      </c>
      <c r="DD186" s="45" t="str">
        <f t="shared" si="8"/>
        <v>Selasa</v>
      </c>
      <c r="DE186" s="46">
        <f t="shared" si="9"/>
        <v>5</v>
      </c>
      <c r="DF186" s="47" t="s">
        <v>24</v>
      </c>
      <c r="DG186" s="48">
        <f t="shared" si="10"/>
        <v>7</v>
      </c>
      <c r="DH186" s="52"/>
      <c r="DI186" s="52"/>
      <c r="DJ186" s="50" t="str">
        <f t="shared" si="12"/>
        <v>D3 Mesin</v>
      </c>
    </row>
    <row r="187" spans="1:114">
      <c r="A187" s="18"/>
      <c r="B187" s="121" t="s">
        <v>379</v>
      </c>
      <c r="C187" s="36" t="s">
        <v>68</v>
      </c>
      <c r="D187" s="37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9"/>
      <c r="T187" s="37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9"/>
      <c r="AJ187" s="37" t="s">
        <v>69</v>
      </c>
      <c r="AK187" s="38" t="s">
        <v>69</v>
      </c>
      <c r="AL187" s="38" t="s">
        <v>69</v>
      </c>
      <c r="AM187" s="38"/>
      <c r="AN187" s="38"/>
      <c r="AO187" s="38"/>
      <c r="AP187" s="38"/>
      <c r="AQ187" s="38"/>
      <c r="AR187" s="38"/>
      <c r="AS187" s="38"/>
      <c r="AT187" s="38"/>
      <c r="AU187" s="38"/>
      <c r="AV187" s="38"/>
      <c r="AW187" s="38"/>
      <c r="AX187" s="38"/>
      <c r="AY187" s="39"/>
      <c r="AZ187" s="37"/>
      <c r="BA187" s="38"/>
      <c r="BB187" s="38"/>
      <c r="BC187" s="38"/>
      <c r="BD187" s="38"/>
      <c r="BE187" s="38"/>
      <c r="BF187" s="38"/>
      <c r="BG187" s="38"/>
      <c r="BH187" s="38"/>
      <c r="BI187" s="38"/>
      <c r="BJ187" s="38"/>
      <c r="BK187" s="38"/>
      <c r="BL187" s="38"/>
      <c r="BM187" s="38"/>
      <c r="BN187" s="38"/>
      <c r="BO187" s="39"/>
      <c r="BP187" s="37"/>
      <c r="BQ187" s="38"/>
      <c r="BR187" s="38"/>
      <c r="BS187" s="38"/>
      <c r="BT187" s="38"/>
      <c r="BU187" s="38"/>
      <c r="BV187" s="38"/>
      <c r="BW187" s="38"/>
      <c r="BX187" s="38"/>
      <c r="BY187" s="38"/>
      <c r="BZ187" s="38"/>
      <c r="CA187" s="38"/>
      <c r="CB187" s="38"/>
      <c r="CC187" s="38"/>
      <c r="CD187" s="38"/>
      <c r="CE187" s="38"/>
      <c r="CF187" s="38"/>
      <c r="CG187" s="39"/>
      <c r="CH187" s="37"/>
      <c r="CI187" s="38"/>
      <c r="CJ187" s="38"/>
      <c r="CK187" s="38"/>
      <c r="CL187" s="38"/>
      <c r="CM187" s="38"/>
      <c r="CN187" s="38"/>
      <c r="CO187" s="38"/>
      <c r="CP187" s="38"/>
      <c r="CQ187" s="38"/>
      <c r="CR187" s="38"/>
      <c r="CS187" s="38"/>
      <c r="CT187" s="38"/>
      <c r="CU187" s="38"/>
      <c r="CV187" s="38"/>
      <c r="CW187" s="39"/>
      <c r="CX187" s="40" t="s">
        <v>288</v>
      </c>
      <c r="CY187" s="123" t="s">
        <v>383</v>
      </c>
      <c r="CZ187" s="42">
        <v>3</v>
      </c>
      <c r="DA187" s="42">
        <v>3</v>
      </c>
      <c r="DB187" s="43"/>
      <c r="DC187" s="44" t="s">
        <v>54</v>
      </c>
      <c r="DD187" s="45" t="str">
        <f t="shared" si="8"/>
        <v>Rabu</v>
      </c>
      <c r="DE187" s="46">
        <f t="shared" si="9"/>
        <v>1</v>
      </c>
      <c r="DF187" s="47" t="s">
        <v>24</v>
      </c>
      <c r="DG187" s="48">
        <f t="shared" si="10"/>
        <v>3</v>
      </c>
      <c r="DH187" s="51"/>
      <c r="DI187" s="52"/>
      <c r="DJ187" s="50" t="str">
        <f t="shared" si="12"/>
        <v>D3 Mesin</v>
      </c>
    </row>
    <row r="188" spans="1:114">
      <c r="A188" s="18"/>
      <c r="B188" s="115" t="s">
        <v>379</v>
      </c>
      <c r="C188" s="36" t="s">
        <v>214</v>
      </c>
      <c r="D188" s="37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9"/>
      <c r="T188" s="37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9"/>
      <c r="AJ188" s="37"/>
      <c r="AK188" s="38"/>
      <c r="AL188" s="38"/>
      <c r="AM188" s="38"/>
      <c r="AN188" s="38" t="s">
        <v>215</v>
      </c>
      <c r="AO188" s="38" t="s">
        <v>215</v>
      </c>
      <c r="AP188" s="38" t="s">
        <v>215</v>
      </c>
      <c r="AQ188" s="38" t="s">
        <v>215</v>
      </c>
      <c r="AR188" s="38"/>
      <c r="AS188" s="38"/>
      <c r="AT188" s="38"/>
      <c r="AU188" s="38"/>
      <c r="AV188" s="38"/>
      <c r="AW188" s="38"/>
      <c r="AX188" s="38"/>
      <c r="AY188" s="39"/>
      <c r="AZ188" s="37"/>
      <c r="BA188" s="38"/>
      <c r="BB188" s="38"/>
      <c r="BC188" s="38"/>
      <c r="BD188" s="38"/>
      <c r="BE188" s="38"/>
      <c r="BF188" s="38"/>
      <c r="BG188" s="38"/>
      <c r="BH188" s="38"/>
      <c r="BI188" s="38"/>
      <c r="BJ188" s="38"/>
      <c r="BK188" s="38"/>
      <c r="BL188" s="38"/>
      <c r="BM188" s="38"/>
      <c r="BN188" s="38"/>
      <c r="BO188" s="39"/>
      <c r="BP188" s="37"/>
      <c r="BQ188" s="38"/>
      <c r="BR188" s="38"/>
      <c r="BS188" s="38"/>
      <c r="BT188" s="38"/>
      <c r="BU188" s="38"/>
      <c r="BV188" s="38"/>
      <c r="BW188" s="38"/>
      <c r="BX188" s="38"/>
      <c r="BY188" s="38"/>
      <c r="BZ188" s="38"/>
      <c r="CA188" s="38"/>
      <c r="CB188" s="38"/>
      <c r="CC188" s="38"/>
      <c r="CD188" s="38"/>
      <c r="CE188" s="38"/>
      <c r="CF188" s="38"/>
      <c r="CG188" s="39"/>
      <c r="CH188" s="37"/>
      <c r="CI188" s="38"/>
      <c r="CJ188" s="38"/>
      <c r="CK188" s="38"/>
      <c r="CL188" s="38"/>
      <c r="CM188" s="38"/>
      <c r="CN188" s="38"/>
      <c r="CO188" s="38"/>
      <c r="CP188" s="38"/>
      <c r="CQ188" s="38"/>
      <c r="CR188" s="38"/>
      <c r="CS188" s="38"/>
      <c r="CT188" s="38"/>
      <c r="CU188" s="38"/>
      <c r="CV188" s="38"/>
      <c r="CW188" s="39"/>
      <c r="CX188" s="40" t="s">
        <v>288</v>
      </c>
      <c r="CY188" s="41" t="s">
        <v>384</v>
      </c>
      <c r="CZ188" s="42">
        <v>3</v>
      </c>
      <c r="DA188" s="42">
        <v>4</v>
      </c>
      <c r="DB188" s="43"/>
      <c r="DC188" s="44" t="s">
        <v>111</v>
      </c>
      <c r="DD188" s="45" t="str">
        <f t="shared" si="8"/>
        <v>Rabu</v>
      </c>
      <c r="DE188" s="46">
        <f t="shared" si="9"/>
        <v>5</v>
      </c>
      <c r="DF188" s="47" t="s">
        <v>24</v>
      </c>
      <c r="DG188" s="48">
        <f t="shared" si="10"/>
        <v>8</v>
      </c>
      <c r="DH188" s="52"/>
      <c r="DI188" s="52"/>
      <c r="DJ188" s="50" t="str">
        <f t="shared" si="12"/>
        <v>D4 Pembangkit</v>
      </c>
    </row>
    <row r="189" spans="1:114">
      <c r="A189" s="18"/>
      <c r="B189" s="116" t="s">
        <v>379</v>
      </c>
      <c r="C189" s="36" t="s">
        <v>166</v>
      </c>
      <c r="D189" s="37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9"/>
      <c r="T189" s="37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9"/>
      <c r="AJ189" s="37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 s="38"/>
      <c r="AV189" s="38"/>
      <c r="AW189" s="38"/>
      <c r="AX189" s="38"/>
      <c r="AY189" s="39"/>
      <c r="AZ189" s="37"/>
      <c r="BA189" s="38"/>
      <c r="BB189" s="38"/>
      <c r="BC189" s="38"/>
      <c r="BD189" s="38"/>
      <c r="BE189" s="38"/>
      <c r="BF189" s="38"/>
      <c r="BG189" s="38"/>
      <c r="BH189" s="38"/>
      <c r="BI189" s="38"/>
      <c r="BJ189" s="38"/>
      <c r="BK189" s="38"/>
      <c r="BL189" s="38"/>
      <c r="BM189" s="38"/>
      <c r="BN189" s="38"/>
      <c r="BO189" s="39"/>
      <c r="BP189" s="37" t="s">
        <v>385</v>
      </c>
      <c r="BQ189" s="38" t="s">
        <v>167</v>
      </c>
      <c r="BR189" s="38" t="s">
        <v>167</v>
      </c>
      <c r="BS189" s="38" t="s">
        <v>167</v>
      </c>
      <c r="BT189" s="38"/>
      <c r="BU189" s="38"/>
      <c r="BV189" s="38"/>
      <c r="BW189" s="38"/>
      <c r="BX189" s="38"/>
      <c r="BY189" s="38"/>
      <c r="BZ189" s="38"/>
      <c r="CA189" s="38"/>
      <c r="CB189" s="38"/>
      <c r="CC189" s="38"/>
      <c r="CD189" s="38"/>
      <c r="CE189" s="38"/>
      <c r="CF189" s="38"/>
      <c r="CG189" s="39"/>
      <c r="CH189" s="37"/>
      <c r="CI189" s="38"/>
      <c r="CJ189" s="38"/>
      <c r="CK189" s="38"/>
      <c r="CL189" s="38"/>
      <c r="CM189" s="38"/>
      <c r="CN189" s="38"/>
      <c r="CO189" s="38"/>
      <c r="CP189" s="38"/>
      <c r="CQ189" s="38"/>
      <c r="CR189" s="38"/>
      <c r="CS189" s="38"/>
      <c r="CT189" s="38"/>
      <c r="CU189" s="38"/>
      <c r="CV189" s="38"/>
      <c r="CW189" s="39"/>
      <c r="CX189" s="40" t="s">
        <v>380</v>
      </c>
      <c r="CY189" s="41" t="s">
        <v>287</v>
      </c>
      <c r="CZ189" s="42">
        <v>3</v>
      </c>
      <c r="DA189" s="42">
        <v>4</v>
      </c>
      <c r="DB189" s="43"/>
      <c r="DC189" s="44" t="s">
        <v>290</v>
      </c>
      <c r="DD189" s="45" t="str">
        <f t="shared" si="8"/>
        <v>Jumat</v>
      </c>
      <c r="DE189" s="46">
        <f t="shared" si="9"/>
        <v>1</v>
      </c>
      <c r="DF189" s="47" t="s">
        <v>24</v>
      </c>
      <c r="DG189" s="48">
        <f t="shared" si="10"/>
        <v>4</v>
      </c>
      <c r="DH189" s="52"/>
      <c r="DI189" s="52"/>
      <c r="DJ189" s="50" t="str">
        <f t="shared" si="12"/>
        <v xml:space="preserve"> </v>
      </c>
    </row>
    <row r="190" spans="1:114" ht="15" thickBot="1">
      <c r="A190" s="18"/>
      <c r="B190" s="119" t="s">
        <v>379</v>
      </c>
      <c r="C190" s="54" t="s">
        <v>19</v>
      </c>
      <c r="D190" s="55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7"/>
      <c r="T190" s="55"/>
      <c r="U190" s="56"/>
      <c r="V190" s="56"/>
      <c r="W190" s="56"/>
      <c r="X190" s="56"/>
      <c r="Y190" s="56"/>
      <c r="Z190" s="56"/>
      <c r="AA190" s="56"/>
      <c r="AB190" s="56"/>
      <c r="AC190" s="56"/>
      <c r="AD190" s="56"/>
      <c r="AE190" s="56"/>
      <c r="AF190" s="56"/>
      <c r="AG190" s="56"/>
      <c r="AH190" s="56"/>
      <c r="AI190" s="57"/>
      <c r="AJ190" s="55"/>
      <c r="AK190" s="56"/>
      <c r="AL190" s="56"/>
      <c r="AM190" s="56"/>
      <c r="AN190" s="56"/>
      <c r="AO190" s="56"/>
      <c r="AP190" s="56"/>
      <c r="AQ190" s="56"/>
      <c r="AR190" s="56"/>
      <c r="AS190" s="56"/>
      <c r="AT190" s="56"/>
      <c r="AU190" s="56"/>
      <c r="AV190" s="56"/>
      <c r="AW190" s="56"/>
      <c r="AX190" s="56"/>
      <c r="AY190" s="57"/>
      <c r="AZ190" s="55"/>
      <c r="BA190" s="56"/>
      <c r="BB190" s="56"/>
      <c r="BC190" s="56"/>
      <c r="BD190" s="56"/>
      <c r="BE190" s="56"/>
      <c r="BF190" s="56"/>
      <c r="BG190" s="56"/>
      <c r="BH190" s="56"/>
      <c r="BI190" s="56"/>
      <c r="BJ190" s="56"/>
      <c r="BK190" s="56"/>
      <c r="BL190" s="56"/>
      <c r="BM190" s="56"/>
      <c r="BN190" s="56"/>
      <c r="BO190" s="57"/>
      <c r="BP190" s="55"/>
      <c r="BQ190" s="56"/>
      <c r="BR190" s="56"/>
      <c r="BS190" s="56"/>
      <c r="BT190" s="56"/>
      <c r="BU190" s="56"/>
      <c r="BV190" s="56" t="s">
        <v>20</v>
      </c>
      <c r="BW190" s="56" t="s">
        <v>20</v>
      </c>
      <c r="BX190" s="56" t="s">
        <v>20</v>
      </c>
      <c r="BY190" s="56" t="s">
        <v>20</v>
      </c>
      <c r="BZ190" s="56"/>
      <c r="CA190" s="56"/>
      <c r="CB190" s="56"/>
      <c r="CC190" s="56"/>
      <c r="CD190" s="56"/>
      <c r="CE190" s="56"/>
      <c r="CF190" s="56"/>
      <c r="CG190" s="57"/>
      <c r="CH190" s="55"/>
      <c r="CI190" s="56"/>
      <c r="CJ190" s="56"/>
      <c r="CK190" s="56"/>
      <c r="CL190" s="56"/>
      <c r="CM190" s="56"/>
      <c r="CN190" s="56"/>
      <c r="CO190" s="56"/>
      <c r="CP190" s="56"/>
      <c r="CQ190" s="56"/>
      <c r="CR190" s="56"/>
      <c r="CS190" s="56"/>
      <c r="CT190" s="56"/>
      <c r="CU190" s="56"/>
      <c r="CV190" s="56"/>
      <c r="CW190" s="57"/>
      <c r="CX190" s="58" t="s">
        <v>382</v>
      </c>
      <c r="CY190" s="59" t="s">
        <v>287</v>
      </c>
      <c r="CZ190" s="60">
        <v>3</v>
      </c>
      <c r="DA190" s="60">
        <v>4</v>
      </c>
      <c r="DB190" s="61"/>
      <c r="DC190" s="150" t="s">
        <v>23</v>
      </c>
      <c r="DD190" s="63" t="str">
        <f t="shared" si="8"/>
        <v>Jumat</v>
      </c>
      <c r="DE190" s="64">
        <f t="shared" si="9"/>
        <v>5</v>
      </c>
      <c r="DF190" s="65" t="s">
        <v>24</v>
      </c>
      <c r="DG190" s="66">
        <f t="shared" si="10"/>
        <v>8</v>
      </c>
      <c r="DH190" s="114"/>
      <c r="DI190" s="114"/>
      <c r="DJ190" s="68" t="str">
        <f t="shared" si="12"/>
        <v>D3 Alat Berat</v>
      </c>
    </row>
    <row r="191" spans="1:114">
      <c r="A191" s="18">
        <v>38</v>
      </c>
      <c r="B191" s="19" t="s">
        <v>386</v>
      </c>
      <c r="C191" s="20" t="s">
        <v>50</v>
      </c>
      <c r="D191" s="21" t="s">
        <v>51</v>
      </c>
      <c r="E191" s="22" t="s">
        <v>51</v>
      </c>
      <c r="F191" s="22" t="s">
        <v>51</v>
      </c>
      <c r="G191" s="22" t="s">
        <v>51</v>
      </c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3"/>
      <c r="T191" s="21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3"/>
      <c r="AJ191" s="21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3"/>
      <c r="AZ191" s="21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3"/>
      <c r="BP191" s="21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  <c r="CC191" s="22"/>
      <c r="CD191" s="22"/>
      <c r="CE191" s="22"/>
      <c r="CF191" s="22"/>
      <c r="CG191" s="23"/>
      <c r="CH191" s="21"/>
      <c r="CI191" s="22"/>
      <c r="CJ191" s="22"/>
      <c r="CK191" s="22"/>
      <c r="CL191" s="22"/>
      <c r="CM191" s="22"/>
      <c r="CN191" s="22"/>
      <c r="CO191" s="22"/>
      <c r="CP191" s="22"/>
      <c r="CQ191" s="22"/>
      <c r="CR191" s="22"/>
      <c r="CS191" s="22"/>
      <c r="CT191" s="22"/>
      <c r="CU191" s="22"/>
      <c r="CV191" s="22"/>
      <c r="CW191" s="23"/>
      <c r="CX191" s="24" t="s">
        <v>387</v>
      </c>
      <c r="CY191" s="25" t="s">
        <v>388</v>
      </c>
      <c r="CZ191" s="26">
        <v>2</v>
      </c>
      <c r="DA191" s="26">
        <v>4</v>
      </c>
      <c r="DB191" s="70"/>
      <c r="DC191" s="28" t="s">
        <v>54</v>
      </c>
      <c r="DD191" s="29" t="str">
        <f t="shared" si="8"/>
        <v>Senin</v>
      </c>
      <c r="DE191" s="30">
        <f t="shared" si="9"/>
        <v>1</v>
      </c>
      <c r="DF191" s="31" t="s">
        <v>24</v>
      </c>
      <c r="DG191" s="32">
        <f t="shared" si="10"/>
        <v>4</v>
      </c>
      <c r="DH191" s="33">
        <f>SUM(CZ191:CZ196)</f>
        <v>12</v>
      </c>
      <c r="DI191" s="33">
        <f>SUM(DA191:DA196)</f>
        <v>23</v>
      </c>
      <c r="DJ191" s="34" t="str">
        <f t="shared" si="12"/>
        <v>D4 Manufaktur</v>
      </c>
    </row>
    <row r="192" spans="1:114">
      <c r="A192" s="18"/>
      <c r="B192" s="35" t="s">
        <v>386</v>
      </c>
      <c r="C192" s="36" t="s">
        <v>368</v>
      </c>
      <c r="D192" s="37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9"/>
      <c r="T192" s="37" t="s">
        <v>369</v>
      </c>
      <c r="U192" s="38" t="s">
        <v>369</v>
      </c>
      <c r="V192" s="38" t="s">
        <v>369</v>
      </c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9"/>
      <c r="AJ192" s="37"/>
      <c r="AK192" s="38"/>
      <c r="AL192" s="38"/>
      <c r="AM192" s="38"/>
      <c r="AN192" s="38"/>
      <c r="AO192" s="38"/>
      <c r="AP192" s="38"/>
      <c r="AQ192" s="38"/>
      <c r="AR192" s="38"/>
      <c r="AS192" s="38"/>
      <c r="AT192" s="38"/>
      <c r="AU192" s="38"/>
      <c r="AV192" s="38"/>
      <c r="AW192" s="38"/>
      <c r="AX192" s="38"/>
      <c r="AY192" s="39"/>
      <c r="AZ192" s="37"/>
      <c r="BA192" s="38"/>
      <c r="BB192" s="38"/>
      <c r="BC192" s="38"/>
      <c r="BD192" s="38"/>
      <c r="BE192" s="38"/>
      <c r="BF192" s="38"/>
      <c r="BG192" s="38"/>
      <c r="BH192" s="38"/>
      <c r="BI192" s="38"/>
      <c r="BJ192" s="38"/>
      <c r="BK192" s="38"/>
      <c r="BL192" s="38"/>
      <c r="BM192" s="38"/>
      <c r="BN192" s="38"/>
      <c r="BO192" s="39"/>
      <c r="BP192" s="37"/>
      <c r="BQ192" s="38"/>
      <c r="BR192" s="38"/>
      <c r="BS192" s="38"/>
      <c r="BT192" s="38"/>
      <c r="BU192" s="38"/>
      <c r="BV192" s="38"/>
      <c r="BW192" s="38"/>
      <c r="BX192" s="38"/>
      <c r="BY192" s="38"/>
      <c r="BZ192" s="38"/>
      <c r="CA192" s="38"/>
      <c r="CB192" s="38"/>
      <c r="CC192" s="38"/>
      <c r="CD192" s="38"/>
      <c r="CE192" s="38"/>
      <c r="CF192" s="38"/>
      <c r="CG192" s="39"/>
      <c r="CH192" s="37"/>
      <c r="CI192" s="38"/>
      <c r="CJ192" s="38"/>
      <c r="CK192" s="38"/>
      <c r="CL192" s="38"/>
      <c r="CM192" s="38"/>
      <c r="CN192" s="38"/>
      <c r="CO192" s="38"/>
      <c r="CP192" s="38"/>
      <c r="CQ192" s="38"/>
      <c r="CR192" s="38"/>
      <c r="CS192" s="38"/>
      <c r="CT192" s="38"/>
      <c r="CU192" s="38"/>
      <c r="CV192" s="38"/>
      <c r="CW192" s="39"/>
      <c r="CX192" s="40"/>
      <c r="CY192" s="41" t="s">
        <v>389</v>
      </c>
      <c r="CZ192" s="42">
        <v>2</v>
      </c>
      <c r="DA192" s="42">
        <v>3</v>
      </c>
      <c r="DB192" s="43"/>
      <c r="DC192" s="44" t="s">
        <v>371</v>
      </c>
      <c r="DD192" s="45" t="str">
        <f t="shared" si="8"/>
        <v>Selasa</v>
      </c>
      <c r="DE192" s="46">
        <f t="shared" si="9"/>
        <v>1</v>
      </c>
      <c r="DF192" s="47" t="s">
        <v>24</v>
      </c>
      <c r="DG192" s="48">
        <f t="shared" si="10"/>
        <v>3</v>
      </c>
      <c r="DH192" s="52"/>
      <c r="DI192" s="52"/>
      <c r="DJ192" s="50" t="str">
        <f t="shared" si="12"/>
        <v xml:space="preserve"> </v>
      </c>
    </row>
    <row r="193" spans="1:114">
      <c r="A193" s="18"/>
      <c r="B193" s="35" t="s">
        <v>386</v>
      </c>
      <c r="C193" s="36" t="s">
        <v>200</v>
      </c>
      <c r="D193" s="37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9"/>
      <c r="T193" s="37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9"/>
      <c r="AJ193" s="37" t="s">
        <v>320</v>
      </c>
      <c r="AK193" s="38" t="s">
        <v>320</v>
      </c>
      <c r="AL193" s="38" t="s">
        <v>320</v>
      </c>
      <c r="AM193" s="38" t="s">
        <v>320</v>
      </c>
      <c r="AN193" s="38"/>
      <c r="AO193" s="38"/>
      <c r="AP193" s="38"/>
      <c r="AQ193" s="38"/>
      <c r="AR193" s="38"/>
      <c r="AS193" s="38"/>
      <c r="AT193" s="38"/>
      <c r="AU193" s="38"/>
      <c r="AV193" s="38"/>
      <c r="AW193" s="38"/>
      <c r="AX193" s="38"/>
      <c r="AY193" s="39"/>
      <c r="AZ193" s="37"/>
      <c r="BA193" s="38"/>
      <c r="BB193" s="38"/>
      <c r="BC193" s="38"/>
      <c r="BD193" s="38"/>
      <c r="BE193" s="38"/>
      <c r="BF193" s="38"/>
      <c r="BG193" s="38"/>
      <c r="BH193" s="38"/>
      <c r="BI193" s="38"/>
      <c r="BJ193" s="38"/>
      <c r="BK193" s="38"/>
      <c r="BL193" s="38"/>
      <c r="BM193" s="38"/>
      <c r="BN193" s="38"/>
      <c r="BO193" s="39"/>
      <c r="BP193" s="37"/>
      <c r="BQ193" s="38"/>
      <c r="BR193" s="38"/>
      <c r="BS193" s="38"/>
      <c r="BT193" s="38"/>
      <c r="BU193" s="38"/>
      <c r="BV193" s="38"/>
      <c r="BW193" s="38"/>
      <c r="BX193" s="38"/>
      <c r="BY193" s="38"/>
      <c r="BZ193" s="38"/>
      <c r="CA193" s="38"/>
      <c r="CB193" s="38"/>
      <c r="CC193" s="38"/>
      <c r="CD193" s="38"/>
      <c r="CE193" s="38"/>
      <c r="CF193" s="38"/>
      <c r="CG193" s="39"/>
      <c r="CH193" s="37"/>
      <c r="CI193" s="38"/>
      <c r="CJ193" s="38"/>
      <c r="CK193" s="38"/>
      <c r="CL193" s="38"/>
      <c r="CM193" s="38"/>
      <c r="CN193" s="38"/>
      <c r="CO193" s="38"/>
      <c r="CP193" s="38"/>
      <c r="CQ193" s="38"/>
      <c r="CR193" s="38"/>
      <c r="CS193" s="38"/>
      <c r="CT193" s="38"/>
      <c r="CU193" s="38"/>
      <c r="CV193" s="38"/>
      <c r="CW193" s="39"/>
      <c r="CX193" s="73" t="s">
        <v>93</v>
      </c>
      <c r="CY193" s="41" t="s">
        <v>94</v>
      </c>
      <c r="CZ193" s="42">
        <v>2</v>
      </c>
      <c r="DA193" s="42">
        <v>4</v>
      </c>
      <c r="DB193" s="43"/>
      <c r="DC193" s="44" t="s">
        <v>72</v>
      </c>
      <c r="DD193" s="45" t="str">
        <f t="shared" si="8"/>
        <v>Rabu</v>
      </c>
      <c r="DE193" s="46">
        <f t="shared" si="9"/>
        <v>1</v>
      </c>
      <c r="DF193" s="47" t="s">
        <v>24</v>
      </c>
      <c r="DG193" s="48">
        <f t="shared" si="10"/>
        <v>4</v>
      </c>
      <c r="DH193" s="52"/>
      <c r="DI193" s="52"/>
      <c r="DJ193" s="50" t="str">
        <f t="shared" si="12"/>
        <v>D3 Mesin (Produksi)</v>
      </c>
    </row>
    <row r="194" spans="1:114">
      <c r="A194" s="18"/>
      <c r="B194" s="35" t="s">
        <v>386</v>
      </c>
      <c r="C194" s="36" t="s">
        <v>134</v>
      </c>
      <c r="D194" s="37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9"/>
      <c r="T194" s="37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9"/>
      <c r="AJ194" s="37"/>
      <c r="AK194" s="38"/>
      <c r="AL194" s="38"/>
      <c r="AM194" s="38"/>
      <c r="AN194" s="38" t="s">
        <v>154</v>
      </c>
      <c r="AO194" s="38" t="s">
        <v>154</v>
      </c>
      <c r="AP194" s="38" t="s">
        <v>154</v>
      </c>
      <c r="AQ194" s="38" t="s">
        <v>154</v>
      </c>
      <c r="AR194" s="38"/>
      <c r="AS194" s="38"/>
      <c r="AT194" s="38"/>
      <c r="AU194" s="38"/>
      <c r="AV194" s="38"/>
      <c r="AW194" s="38"/>
      <c r="AX194" s="38"/>
      <c r="AY194" s="39"/>
      <c r="AZ194" s="37"/>
      <c r="BA194" s="38"/>
      <c r="BB194" s="38"/>
      <c r="BC194" s="38"/>
      <c r="BD194" s="38"/>
      <c r="BE194" s="38"/>
      <c r="BF194" s="38"/>
      <c r="BG194" s="38"/>
      <c r="BH194" s="38"/>
      <c r="BI194" s="38"/>
      <c r="BJ194" s="38"/>
      <c r="BK194" s="38"/>
      <c r="BL194" s="38"/>
      <c r="BM194" s="38"/>
      <c r="BN194" s="38"/>
      <c r="BO194" s="39"/>
      <c r="BP194" s="37"/>
      <c r="BQ194" s="38"/>
      <c r="BR194" s="38"/>
      <c r="BS194" s="38"/>
      <c r="BT194" s="38"/>
      <c r="BU194" s="38"/>
      <c r="BV194" s="38"/>
      <c r="BW194" s="38"/>
      <c r="BX194" s="38"/>
      <c r="BY194" s="38"/>
      <c r="BZ194" s="38"/>
      <c r="CA194" s="38"/>
      <c r="CB194" s="38"/>
      <c r="CC194" s="38"/>
      <c r="CD194" s="38"/>
      <c r="CE194" s="38"/>
      <c r="CF194" s="38"/>
      <c r="CG194" s="39"/>
      <c r="CH194" s="37"/>
      <c r="CI194" s="38"/>
      <c r="CJ194" s="38"/>
      <c r="CK194" s="38"/>
      <c r="CL194" s="38"/>
      <c r="CM194" s="38"/>
      <c r="CN194" s="38"/>
      <c r="CO194" s="38"/>
      <c r="CP194" s="38"/>
      <c r="CQ194" s="38"/>
      <c r="CR194" s="38"/>
      <c r="CS194" s="38"/>
      <c r="CT194" s="38"/>
      <c r="CU194" s="38"/>
      <c r="CV194" s="38"/>
      <c r="CW194" s="39"/>
      <c r="CX194" s="40" t="s">
        <v>390</v>
      </c>
      <c r="CY194" s="41" t="s">
        <v>391</v>
      </c>
      <c r="CZ194" s="42">
        <v>2</v>
      </c>
      <c r="DA194" s="42">
        <v>4</v>
      </c>
      <c r="DB194" s="43"/>
      <c r="DC194" s="151" t="s">
        <v>108</v>
      </c>
      <c r="DD194" s="45" t="str">
        <f t="shared" si="8"/>
        <v>Rabu</v>
      </c>
      <c r="DE194" s="46">
        <f t="shared" si="9"/>
        <v>5</v>
      </c>
      <c r="DF194" s="47" t="s">
        <v>24</v>
      </c>
      <c r="DG194" s="48">
        <f t="shared" si="10"/>
        <v>8</v>
      </c>
      <c r="DH194" s="52"/>
      <c r="DI194" s="52"/>
      <c r="DJ194" s="50" t="str">
        <f t="shared" si="12"/>
        <v>D3 Mesin</v>
      </c>
    </row>
    <row r="195" spans="1:114">
      <c r="A195" s="18"/>
      <c r="B195" s="35" t="s">
        <v>386</v>
      </c>
      <c r="C195" s="36" t="s">
        <v>55</v>
      </c>
      <c r="D195" s="37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9"/>
      <c r="T195" s="37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9"/>
      <c r="AJ195" s="37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  <c r="AW195" s="38"/>
      <c r="AX195" s="38"/>
      <c r="AY195" s="39"/>
      <c r="AZ195" s="37" t="s">
        <v>56</v>
      </c>
      <c r="BA195" s="38" t="s">
        <v>56</v>
      </c>
      <c r="BB195" s="38" t="s">
        <v>56</v>
      </c>
      <c r="BC195" s="38" t="s">
        <v>56</v>
      </c>
      <c r="BD195" s="38"/>
      <c r="BE195" s="38"/>
      <c r="BF195" s="38"/>
      <c r="BG195" s="38"/>
      <c r="BH195" s="38"/>
      <c r="BI195" s="38"/>
      <c r="BJ195" s="38"/>
      <c r="BK195" s="38"/>
      <c r="BL195" s="38"/>
      <c r="BM195" s="38"/>
      <c r="BN195" s="38"/>
      <c r="BO195" s="39"/>
      <c r="BP195" s="37"/>
      <c r="BQ195" s="38"/>
      <c r="BR195" s="38"/>
      <c r="BS195" s="38"/>
      <c r="BT195" s="38"/>
      <c r="BU195" s="38"/>
      <c r="BV195" s="38"/>
      <c r="BW195" s="38"/>
      <c r="BX195" s="38"/>
      <c r="BY195" s="38"/>
      <c r="BZ195" s="38"/>
      <c r="CA195" s="38"/>
      <c r="CB195" s="38"/>
      <c r="CC195" s="38"/>
      <c r="CD195" s="38"/>
      <c r="CE195" s="38"/>
      <c r="CF195" s="38"/>
      <c r="CG195" s="39"/>
      <c r="CH195" s="37"/>
      <c r="CI195" s="38"/>
      <c r="CJ195" s="38"/>
      <c r="CK195" s="38"/>
      <c r="CL195" s="38"/>
      <c r="CM195" s="38"/>
      <c r="CN195" s="38"/>
      <c r="CO195" s="38"/>
      <c r="CP195" s="38"/>
      <c r="CQ195" s="38"/>
      <c r="CR195" s="38"/>
      <c r="CS195" s="38"/>
      <c r="CT195" s="38"/>
      <c r="CU195" s="38"/>
      <c r="CV195" s="38"/>
      <c r="CW195" s="39"/>
      <c r="CX195" s="40" t="s">
        <v>392</v>
      </c>
      <c r="CY195" s="41" t="s">
        <v>393</v>
      </c>
      <c r="CZ195" s="42">
        <v>2</v>
      </c>
      <c r="DA195" s="42">
        <v>4</v>
      </c>
      <c r="DB195" s="43"/>
      <c r="DC195" s="44" t="s">
        <v>111</v>
      </c>
      <c r="DD195" s="45" t="str">
        <f t="shared" ref="DD195:DD258" si="13">IF(COUNTA(D195:S195)&gt;0,"Senin",IF(COUNTA(T195:AI195)&gt;0,"Selasa",IF(COUNTA(AJ195:AY195)&gt;0,"Rabu",IF(COUNTA(AZ195:BO195)&gt;0,"Kamis",IF(COUNTA(BP195:CG195)&gt;0,"Jumat",IF(COUNTA(CH195:CW195)&gt;0,"Sabtu"," "))))))</f>
        <v>Kamis</v>
      </c>
      <c r="DE195" s="46">
        <f t="shared" ref="DE195:DE258" si="14">IF(COUNTA(D195),1,IF(COUNTA(E195),2,IF(COUNTA(F195),3,IF(COUNTA(G195),4,IF(COUNTA(H195),5,IF(COUNTA(I195),6,IF(COUNTA(J195),7,IF(COUNTA(K195),8,IF(COUNTA(L195),9,IF(COUNTA(M195),10,IF(COUNTA(N195),11,IF(COUNTA(O195),12,IF(COUNTA(P195),13,IF(COUNTA(Q195),14,IF(COUNTA(R195),15,IF(COUNTA(S195),16,IF(COUNTA(T195),1,IF(COUNTA(U195),2,IF(COUNTA(V195),3,IF(COUNTA(W195),4,IF(COUNTA(X195),5,IF(COUNTA(Y195),6,IF(COUNTA(Z195),7,IF(COUNTA(AA195),8,IF(COUNTA(AB195),9,IF(COUNTA(AC195),10,IF(COUNTA(AD195),11,IF(COUNTA(AE195),12,IF(COUNTA(AF195),13,IF(COUNTA(AG195),14,IF(COUNTA(AH195),15,IF(COUNTA(AI195),16,IF(COUNTA(AJ195),1,IF(COUNTA(AK195),2,IF(COUNTA(AL195),3,IF(COUNTA(AM195),4,IF(COUNTA(AN195),5,IF(COUNTA(AO195),6,IF(COUNTA(AP195),7,IF(COUNTA(AQ195),8,IF(COUNTA(AR195),9,IF(COUNTA(AS195),10,IF(COUNTA(AT195),11,IF(COUNTA(AU195),12,IF(COUNTA(AV195),13,IF(COUNTA(AW195),14,IF(COUNTA(AX195),15,IF(COUNTA(AY195),16,IF(COUNTA(AZ195),1,IF(COUNTA(BA195),2,IF(COUNTA(BB195),3,IF(COUNTA(BC195),4,IF(COUNTA(BD195),5,IF(COUNTA(BE195),6,IF(COUNTA(BF195),7,IF(COUNTA(BG195),8,IF(COUNTA(BH195),9,IF(COUNTA(BI195),10,IF(COUNTA(BJ195),11,IF(COUNTA(BK195),12,IF(COUNTA(BL195),13,IF(COUNTA(BM195),14,IF(COUNTA(BN195),15,IF(COUNTA(BO195),16))))))))))))))))))))))))))))))))))))))))))))))))))))))))))))))))+(IF(COUNTA(BP195),1,IF(COUNTA(BQ195),2,IF(COUNTA(BR195),3,IF(COUNTA(BS195),4,IF(COUNTA(BV195),5,IF(COUNTA(BW195),6,IF(COUNTA(BX195),7,IF(COUNTA(BY195),8,IF(COUNTA(BZ195),9,IF(COUNTA(CA195),10,IF(COUNTA(CB195),11,IF(COUNTA(CC195),12,IF(COUNTA(CD195),13,IF(COUNTA(CE195),14,IF(COUNTA(CF195),15,IF(COUNTA(CG195),16,IF(COUNTA(CH195),1,IF(COUNTA(CI195),2,IF(COUNTA(CJ195),3,IF(COUNTA(CK195),4,IF(COUNTA(CL195),5,IF(COUNTA(CM195),6,IF(COUNTA(CN195),7,IF(COUNTA(CO195),8,IF(COUNTA(CP195),9,IF(COUNTA(CQ195),10,IF(COUNTA(CR195),11,IF(COUNTA(CS195),12,IF(COUNTA(CT195),13,IF(COUNTA(CU195),14,IF(COUNTA(CV195),15,IF(COUNTA(CW195),16)))))))))))))))))))))))))))))))))</f>
        <v>1</v>
      </c>
      <c r="DF195" s="47" t="s">
        <v>24</v>
      </c>
      <c r="DG195" s="48">
        <f t="shared" ref="DG195:DG258" si="15">IF(COUNTA(CW195),16,IF(COUNTA(CV195),15,IF(COUNTA(CU195),14,IF(COUNTA(CT195),13,IF(COUNTA(CS195),12,IF(COUNTA(CR195),11,IF(COUNTA(CQ195),10,IF(COUNTA(CP195),9,IF(COUNTA(CO195),8,IF(COUNTA(CN195),7,IF(COUNTA(CM195),6,IF(COUNTA(CL195),5,IF(COUNTA(CK195),4,IF(COUNTA(CJ195),3,IF(COUNTA(CI195),2,IF(COUNTA(CH195),1,IF(COUNTA(CG195),16,IF(COUNTA(CF195),15,IF(COUNTA(CE195),14,IF(COUNTA(CD195),13,IF(COUNTA(CC195),12,IF(COUNTA(CB195),11,IF(COUNTA(CA195),10,IF(COUNTA(BZ195),9,IF(COUNTA(BY195),8,IF(COUNTA(BX195),7,IF(COUNTA(BW195),6,IF(COUNTA(BV195),5,IF(COUNTA(BS195),4,IF(COUNTA(BR195),3,IF(COUNTA(BQ195),2,IF(COUNTA(BP195),1,IF(COUNTA(BO195),16,IF(COUNTA(BN195),15,IF(COUNTA(BM195),14,IF(COUNTA(BL195),13,IF(COUNTA(BK195),12,IF(COUNTA(BJ195),11,IF(COUNTA(BI195),10,IF(COUNTA(BH195),9,IF(COUNTA(BG195),8,IF(COUNTA(BF195),7,IF(COUNTA(BE195),6,IF(COUNTA(BD195),5,IF(COUNTA(BC195),4,IF(COUNTA(BB195),3,IF(COUNTA(BA195),2,IF(COUNTA(AZ195),1,IF(COUNTA(AY195),16,IF(COUNTA(AX195),15,IF(COUNTA(AW195),14,IF(COUNTA(AV195),13,IF(COUNTA(AU195),12,IF(COUNTA(AT195),11,IF(COUNTA(AS195),10,IF(COUNTA(AR195),9,IF(COUNTA(AQ195),8,IF(COUNTA(AP195),7,IF(COUNTA(AO195),6,IF(COUNTA(AN195),5,IF(COUNTA(AM195),4,IF(COUNTA(AL195),3,IF(COUNTA(AK195),2,IF(COUNTA(AJ195),1)))))))))))))))))))))+IF(COUNTA(AI195),16,IF(COUNTA(AH195),15,IF(COUNTA(AG195),14,IF(COUNTA(AF195),13,IF(COUNTA(AE195),12,IF(COUNTA(AD195),11,IF(COUNTA(AC195),10,IF(COUNTA(AB195),9,IF(COUNTA(AA195),8,IF(COUNTA(Z195),7,IF(COUNTA(Y195),6,IF(COUNTA(X195),5,IF(COUNTA(W195),4,IF(COUNTA(V195),3,IF(COUNTA(U195),2,IF(COUNTA(T195),1))))))))))))))))))))))))))))))))))))))))))))))))))))))))))+IF(COUNTA(S195),16,IF(COUNTA(R195),15,IF(COUNTA(Q195),14,IF(COUNTA(P195),13,IF(COUNTA(O195),12,IF(COUNTA(N195),11,IF(COUNTA(M195),10,IF(COUNTA(L195),9,IF(COUNTA(K195),8,IF(COUNTA(J195),7,IF(COUNTA(I195),6,IF(COUNTA(H195),5,IF(COUNTA(G195),4,IF(COUNTA(F195),3,IF(COUNTA(E195),2,IF(COUNTA(D195),1)))))))))))))))))</f>
        <v>4</v>
      </c>
      <c r="DH195" s="51"/>
      <c r="DI195" s="52"/>
      <c r="DJ195" s="50" t="str">
        <f t="shared" si="12"/>
        <v>D4 Manufaktur</v>
      </c>
    </row>
    <row r="196" spans="1:114" ht="15" thickBot="1">
      <c r="A196" s="18"/>
      <c r="B196" s="74" t="s">
        <v>386</v>
      </c>
      <c r="C196" s="54" t="s">
        <v>204</v>
      </c>
      <c r="D196" s="55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7"/>
      <c r="T196" s="55"/>
      <c r="U196" s="56"/>
      <c r="V196" s="56"/>
      <c r="W196" s="56"/>
      <c r="X196" s="56"/>
      <c r="Y196" s="56"/>
      <c r="Z196" s="56"/>
      <c r="AA196" s="56"/>
      <c r="AB196" s="56"/>
      <c r="AC196" s="56"/>
      <c r="AD196" s="56"/>
      <c r="AE196" s="56"/>
      <c r="AF196" s="56"/>
      <c r="AG196" s="56"/>
      <c r="AH196" s="56"/>
      <c r="AI196" s="57"/>
      <c r="AJ196" s="55"/>
      <c r="AK196" s="56"/>
      <c r="AL196" s="56"/>
      <c r="AM196" s="56"/>
      <c r="AN196" s="56"/>
      <c r="AO196" s="56"/>
      <c r="AP196" s="56"/>
      <c r="AQ196" s="56"/>
      <c r="AR196" s="56"/>
      <c r="AS196" s="56"/>
      <c r="AT196" s="56"/>
      <c r="AU196" s="56"/>
      <c r="AV196" s="56"/>
      <c r="AW196" s="56"/>
      <c r="AX196" s="56"/>
      <c r="AY196" s="57"/>
      <c r="AZ196" s="55"/>
      <c r="BA196" s="56"/>
      <c r="BB196" s="56"/>
      <c r="BC196" s="56"/>
      <c r="BD196" s="56" t="s">
        <v>222</v>
      </c>
      <c r="BE196" s="56" t="s">
        <v>222</v>
      </c>
      <c r="BF196" s="56" t="s">
        <v>222</v>
      </c>
      <c r="BG196" s="56" t="s">
        <v>222</v>
      </c>
      <c r="BH196" s="56"/>
      <c r="BI196" s="56"/>
      <c r="BJ196" s="56"/>
      <c r="BK196" s="56"/>
      <c r="BL196" s="56"/>
      <c r="BM196" s="56"/>
      <c r="BN196" s="56"/>
      <c r="BO196" s="57"/>
      <c r="BP196" s="55"/>
      <c r="BQ196" s="56"/>
      <c r="BR196" s="56"/>
      <c r="BS196" s="56"/>
      <c r="BT196" s="56"/>
      <c r="BU196" s="56"/>
      <c r="BV196" s="56"/>
      <c r="BW196" s="56"/>
      <c r="BX196" s="56"/>
      <c r="BY196" s="56"/>
      <c r="BZ196" s="56"/>
      <c r="CA196" s="56"/>
      <c r="CB196" s="56"/>
      <c r="CC196" s="56"/>
      <c r="CD196" s="56"/>
      <c r="CE196" s="56"/>
      <c r="CF196" s="56"/>
      <c r="CG196" s="57"/>
      <c r="CH196" s="55"/>
      <c r="CI196" s="56"/>
      <c r="CJ196" s="56"/>
      <c r="CK196" s="56"/>
      <c r="CL196" s="56"/>
      <c r="CM196" s="56"/>
      <c r="CN196" s="56"/>
      <c r="CO196" s="56"/>
      <c r="CP196" s="56"/>
      <c r="CQ196" s="56"/>
      <c r="CR196" s="56"/>
      <c r="CS196" s="56"/>
      <c r="CT196" s="56"/>
      <c r="CU196" s="56"/>
      <c r="CV196" s="56"/>
      <c r="CW196" s="57"/>
      <c r="CX196" s="152" t="s">
        <v>93</v>
      </c>
      <c r="CY196" s="75" t="s">
        <v>94</v>
      </c>
      <c r="CZ196" s="60">
        <v>2</v>
      </c>
      <c r="DA196" s="60">
        <v>4</v>
      </c>
      <c r="DB196" s="61"/>
      <c r="DC196" s="62" t="s">
        <v>95</v>
      </c>
      <c r="DD196" s="63" t="str">
        <f t="shared" si="13"/>
        <v>Kamis</v>
      </c>
      <c r="DE196" s="64">
        <f t="shared" si="14"/>
        <v>5</v>
      </c>
      <c r="DF196" s="65" t="s">
        <v>24</v>
      </c>
      <c r="DG196" s="66">
        <f t="shared" si="15"/>
        <v>8</v>
      </c>
      <c r="DH196" s="114"/>
      <c r="DI196" s="114"/>
      <c r="DJ196" s="68" t="str">
        <f t="shared" si="12"/>
        <v>D3 Mesin (Produksi)</v>
      </c>
    </row>
    <row r="197" spans="1:114">
      <c r="A197" s="18">
        <v>39</v>
      </c>
      <c r="B197" s="133" t="s">
        <v>394</v>
      </c>
      <c r="C197" s="20" t="s">
        <v>60</v>
      </c>
      <c r="D197" s="21" t="s">
        <v>61</v>
      </c>
      <c r="E197" s="22" t="s">
        <v>61</v>
      </c>
      <c r="F197" s="22" t="s">
        <v>61</v>
      </c>
      <c r="G197" s="22" t="s">
        <v>61</v>
      </c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3"/>
      <c r="T197" s="21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3"/>
      <c r="AJ197" s="21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3"/>
      <c r="AZ197" s="21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3"/>
      <c r="BP197" s="21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  <c r="CC197" s="22"/>
      <c r="CD197" s="22"/>
      <c r="CE197" s="22"/>
      <c r="CF197" s="22"/>
      <c r="CG197" s="23"/>
      <c r="CH197" s="21"/>
      <c r="CI197" s="22"/>
      <c r="CJ197" s="22"/>
      <c r="CK197" s="22"/>
      <c r="CL197" s="22"/>
      <c r="CM197" s="22"/>
      <c r="CN197" s="22"/>
      <c r="CO197" s="22"/>
      <c r="CP197" s="22"/>
      <c r="CQ197" s="22"/>
      <c r="CR197" s="22"/>
      <c r="CS197" s="22"/>
      <c r="CT197" s="22"/>
      <c r="CU197" s="22"/>
      <c r="CV197" s="22"/>
      <c r="CW197" s="23"/>
      <c r="CX197" s="153" t="s">
        <v>395</v>
      </c>
      <c r="CY197" s="134" t="s">
        <v>396</v>
      </c>
      <c r="CZ197" s="26">
        <v>2</v>
      </c>
      <c r="DA197" s="26">
        <v>4</v>
      </c>
      <c r="DB197" s="70"/>
      <c r="DC197" s="28" t="s">
        <v>356</v>
      </c>
      <c r="DD197" s="29" t="str">
        <f t="shared" si="13"/>
        <v>Senin</v>
      </c>
      <c r="DE197" s="30">
        <f t="shared" si="14"/>
        <v>1</v>
      </c>
      <c r="DF197" s="31" t="s">
        <v>24</v>
      </c>
      <c r="DG197" s="32">
        <f t="shared" si="15"/>
        <v>4</v>
      </c>
      <c r="DH197" s="33">
        <f>SUM(CZ197:CZ201)</f>
        <v>10</v>
      </c>
      <c r="DI197" s="33">
        <f>SUM(DA197:DA201)</f>
        <v>20</v>
      </c>
      <c r="DJ197" s="34" t="str">
        <f t="shared" si="12"/>
        <v>D3 Mesin (Produksi)</v>
      </c>
    </row>
    <row r="198" spans="1:114">
      <c r="A198" s="18"/>
      <c r="B198" s="35" t="s">
        <v>394</v>
      </c>
      <c r="C198" s="36" t="s">
        <v>64</v>
      </c>
      <c r="D198" s="37"/>
      <c r="E198" s="38"/>
      <c r="F198" s="38"/>
      <c r="G198" s="38"/>
      <c r="H198" s="38" t="s">
        <v>65</v>
      </c>
      <c r="I198" s="38" t="s">
        <v>65</v>
      </c>
      <c r="J198" s="38" t="s">
        <v>65</v>
      </c>
      <c r="K198" s="38" t="s">
        <v>65</v>
      </c>
      <c r="L198" s="38"/>
      <c r="M198" s="38"/>
      <c r="N198" s="38"/>
      <c r="O198" s="38"/>
      <c r="P198" s="38"/>
      <c r="Q198" s="38"/>
      <c r="R198" s="38"/>
      <c r="S198" s="39"/>
      <c r="T198" s="37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9"/>
      <c r="AJ198" s="37"/>
      <c r="AK198" s="38"/>
      <c r="AL198" s="38"/>
      <c r="AM198" s="38"/>
      <c r="AN198" s="38"/>
      <c r="AO198" s="38"/>
      <c r="AP198" s="38"/>
      <c r="AQ198" s="38"/>
      <c r="AR198" s="38"/>
      <c r="AS198" s="38"/>
      <c r="AT198" s="38"/>
      <c r="AU198" s="38"/>
      <c r="AV198" s="38"/>
      <c r="AW198" s="38"/>
      <c r="AX198" s="38"/>
      <c r="AY198" s="39"/>
      <c r="AZ198" s="37"/>
      <c r="BA198" s="38"/>
      <c r="BB198" s="38"/>
      <c r="BC198" s="38"/>
      <c r="BD198" s="38"/>
      <c r="BE198" s="38"/>
      <c r="BF198" s="38"/>
      <c r="BG198" s="38"/>
      <c r="BH198" s="38"/>
      <c r="BI198" s="38"/>
      <c r="BJ198" s="38"/>
      <c r="BK198" s="38"/>
      <c r="BL198" s="38"/>
      <c r="BM198" s="38"/>
      <c r="BN198" s="38"/>
      <c r="BO198" s="39"/>
      <c r="BP198" s="37"/>
      <c r="BQ198" s="38"/>
      <c r="BR198" s="38"/>
      <c r="BS198" s="38"/>
      <c r="BT198" s="38"/>
      <c r="BU198" s="38"/>
      <c r="BV198" s="38"/>
      <c r="BW198" s="38"/>
      <c r="BX198" s="38"/>
      <c r="BY198" s="38"/>
      <c r="BZ198" s="38"/>
      <c r="CA198" s="38"/>
      <c r="CB198" s="38"/>
      <c r="CC198" s="38"/>
      <c r="CD198" s="38"/>
      <c r="CE198" s="38"/>
      <c r="CF198" s="38"/>
      <c r="CG198" s="39"/>
      <c r="CH198" s="37"/>
      <c r="CI198" s="38"/>
      <c r="CJ198" s="38"/>
      <c r="CK198" s="38"/>
      <c r="CL198" s="38"/>
      <c r="CM198" s="38"/>
      <c r="CN198" s="38"/>
      <c r="CO198" s="38"/>
      <c r="CP198" s="38"/>
      <c r="CQ198" s="38"/>
      <c r="CR198" s="38"/>
      <c r="CS198" s="38"/>
      <c r="CT198" s="38"/>
      <c r="CU198" s="38"/>
      <c r="CV198" s="38"/>
      <c r="CW198" s="39"/>
      <c r="CX198" s="40" t="s">
        <v>395</v>
      </c>
      <c r="CY198" s="41" t="s">
        <v>396</v>
      </c>
      <c r="CZ198" s="42">
        <v>2</v>
      </c>
      <c r="DA198" s="42">
        <v>4</v>
      </c>
      <c r="DB198" s="43"/>
      <c r="DC198" s="44" t="s">
        <v>356</v>
      </c>
      <c r="DD198" s="45" t="str">
        <f t="shared" si="13"/>
        <v>Senin</v>
      </c>
      <c r="DE198" s="46">
        <f t="shared" si="14"/>
        <v>5</v>
      </c>
      <c r="DF198" s="47" t="s">
        <v>24</v>
      </c>
      <c r="DG198" s="48">
        <f t="shared" si="15"/>
        <v>8</v>
      </c>
      <c r="DH198" s="52"/>
      <c r="DI198" s="52"/>
      <c r="DJ198" s="50" t="str">
        <f t="shared" si="12"/>
        <v>D3 Mesin (Produksi)</v>
      </c>
    </row>
    <row r="199" spans="1:114">
      <c r="A199" s="18"/>
      <c r="B199" s="35" t="s">
        <v>397</v>
      </c>
      <c r="C199" s="36" t="s">
        <v>73</v>
      </c>
      <c r="D199" s="37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9"/>
      <c r="T199" s="37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9"/>
      <c r="AJ199" s="37"/>
      <c r="AK199" s="38"/>
      <c r="AL199" s="38"/>
      <c r="AM199" s="38"/>
      <c r="AN199" s="38" t="s">
        <v>92</v>
      </c>
      <c r="AO199" s="38" t="s">
        <v>92</v>
      </c>
      <c r="AP199" s="38" t="s">
        <v>92</v>
      </c>
      <c r="AQ199" s="38" t="s">
        <v>92</v>
      </c>
      <c r="AR199" s="38"/>
      <c r="AS199" s="38"/>
      <c r="AT199" s="38"/>
      <c r="AU199" s="38"/>
      <c r="AV199" s="38"/>
      <c r="AW199" s="38"/>
      <c r="AX199" s="38"/>
      <c r="AY199" s="39"/>
      <c r="AZ199" s="37"/>
      <c r="BA199" s="38"/>
      <c r="BB199" s="38"/>
      <c r="BC199" s="38"/>
      <c r="BD199" s="38"/>
      <c r="BE199" s="38"/>
      <c r="BF199" s="38"/>
      <c r="BG199" s="38"/>
      <c r="BH199" s="38"/>
      <c r="BI199" s="38"/>
      <c r="BJ199" s="38"/>
      <c r="BK199" s="38"/>
      <c r="BL199" s="38"/>
      <c r="BM199" s="38"/>
      <c r="BN199" s="38"/>
      <c r="BO199" s="39"/>
      <c r="BP199" s="37"/>
      <c r="BQ199" s="38"/>
      <c r="BR199" s="38"/>
      <c r="BS199" s="38"/>
      <c r="BT199" s="38"/>
      <c r="BU199" s="38"/>
      <c r="BV199" s="38"/>
      <c r="BW199" s="38"/>
      <c r="BX199" s="38"/>
      <c r="BY199" s="38"/>
      <c r="BZ199" s="38"/>
      <c r="CA199" s="38"/>
      <c r="CB199" s="38"/>
      <c r="CC199" s="38"/>
      <c r="CD199" s="38"/>
      <c r="CE199" s="38"/>
      <c r="CF199" s="38"/>
      <c r="CG199" s="39"/>
      <c r="CH199" s="37"/>
      <c r="CI199" s="38"/>
      <c r="CJ199" s="38"/>
      <c r="CK199" s="38"/>
      <c r="CL199" s="38"/>
      <c r="CM199" s="38"/>
      <c r="CN199" s="38"/>
      <c r="CO199" s="38"/>
      <c r="CP199" s="38"/>
      <c r="CQ199" s="38"/>
      <c r="CR199" s="38"/>
      <c r="CS199" s="38"/>
      <c r="CT199" s="38"/>
      <c r="CU199" s="38"/>
      <c r="CV199" s="38"/>
      <c r="CW199" s="39"/>
      <c r="CX199" s="40" t="s">
        <v>354</v>
      </c>
      <c r="CY199" s="41" t="s">
        <v>355</v>
      </c>
      <c r="CZ199" s="42">
        <v>2</v>
      </c>
      <c r="DA199" s="42">
        <v>4</v>
      </c>
      <c r="DB199" s="43"/>
      <c r="DC199" s="44" t="s">
        <v>356</v>
      </c>
      <c r="DD199" s="45" t="str">
        <f t="shared" si="13"/>
        <v>Rabu</v>
      </c>
      <c r="DE199" s="46">
        <f t="shared" si="14"/>
        <v>5</v>
      </c>
      <c r="DF199" s="47" t="s">
        <v>24</v>
      </c>
      <c r="DG199" s="48">
        <f t="shared" si="15"/>
        <v>8</v>
      </c>
      <c r="DH199" s="52"/>
      <c r="DI199" s="52"/>
      <c r="DJ199" s="50" t="str">
        <f t="shared" si="12"/>
        <v>D3 Mesin (Perawatan)</v>
      </c>
    </row>
    <row r="200" spans="1:114">
      <c r="A200" s="18"/>
      <c r="B200" s="35" t="s">
        <v>397</v>
      </c>
      <c r="C200" s="36" t="s">
        <v>73</v>
      </c>
      <c r="D200" s="37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9"/>
      <c r="T200" s="37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9"/>
      <c r="AJ200" s="37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  <c r="AU200" s="38"/>
      <c r="AV200" s="38"/>
      <c r="AW200" s="38"/>
      <c r="AX200" s="38"/>
      <c r="AY200" s="39"/>
      <c r="AZ200" s="37"/>
      <c r="BA200" s="38"/>
      <c r="BB200" s="38"/>
      <c r="BC200" s="38"/>
      <c r="BD200" s="38" t="s">
        <v>92</v>
      </c>
      <c r="BE200" s="38" t="s">
        <v>92</v>
      </c>
      <c r="BF200" s="38" t="s">
        <v>92</v>
      </c>
      <c r="BG200" s="38" t="s">
        <v>92</v>
      </c>
      <c r="BH200" s="38"/>
      <c r="BI200" s="38"/>
      <c r="BJ200" s="38"/>
      <c r="BK200" s="38"/>
      <c r="BL200" s="38"/>
      <c r="BM200" s="38"/>
      <c r="BN200" s="38"/>
      <c r="BO200" s="39"/>
      <c r="BP200" s="37"/>
      <c r="BQ200" s="38"/>
      <c r="BR200" s="38"/>
      <c r="BS200" s="38"/>
      <c r="BT200" s="38"/>
      <c r="BU200" s="38"/>
      <c r="BV200" s="38"/>
      <c r="BW200" s="38"/>
      <c r="BX200" s="38"/>
      <c r="BY200" s="38"/>
      <c r="BZ200" s="38"/>
      <c r="CA200" s="38"/>
      <c r="CB200" s="38"/>
      <c r="CC200" s="38"/>
      <c r="CD200" s="38"/>
      <c r="CE200" s="38"/>
      <c r="CF200" s="38"/>
      <c r="CG200" s="39"/>
      <c r="CH200" s="37"/>
      <c r="CI200" s="38"/>
      <c r="CJ200" s="38"/>
      <c r="CK200" s="38"/>
      <c r="CL200" s="38"/>
      <c r="CM200" s="38"/>
      <c r="CN200" s="38"/>
      <c r="CO200" s="38"/>
      <c r="CP200" s="38"/>
      <c r="CQ200" s="38"/>
      <c r="CR200" s="38"/>
      <c r="CS200" s="38"/>
      <c r="CT200" s="38"/>
      <c r="CU200" s="38"/>
      <c r="CV200" s="38"/>
      <c r="CW200" s="39"/>
      <c r="CX200" s="40" t="s">
        <v>398</v>
      </c>
      <c r="CY200" s="41" t="s">
        <v>399</v>
      </c>
      <c r="CZ200" s="42">
        <v>2</v>
      </c>
      <c r="DA200" s="42">
        <v>4</v>
      </c>
      <c r="DB200" s="43"/>
      <c r="DC200" s="44" t="s">
        <v>313</v>
      </c>
      <c r="DD200" s="45" t="str">
        <f t="shared" si="13"/>
        <v>Kamis</v>
      </c>
      <c r="DE200" s="46">
        <f t="shared" si="14"/>
        <v>5</v>
      </c>
      <c r="DF200" s="47" t="s">
        <v>24</v>
      </c>
      <c r="DG200" s="48">
        <f t="shared" si="15"/>
        <v>8</v>
      </c>
      <c r="DH200" s="52"/>
      <c r="DI200" s="52"/>
      <c r="DJ200" s="50" t="str">
        <f t="shared" si="12"/>
        <v>D3 Mesin (Perawatan)</v>
      </c>
    </row>
    <row r="201" spans="1:114" ht="15" thickBot="1">
      <c r="A201" s="18"/>
      <c r="B201" s="53" t="s">
        <v>397</v>
      </c>
      <c r="C201" s="54" t="s">
        <v>181</v>
      </c>
      <c r="D201" s="55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7"/>
      <c r="T201" s="55"/>
      <c r="U201" s="56"/>
      <c r="V201" s="56"/>
      <c r="W201" s="56"/>
      <c r="X201" s="56"/>
      <c r="Y201" s="56"/>
      <c r="Z201" s="56"/>
      <c r="AA201" s="56"/>
      <c r="AB201" s="56"/>
      <c r="AC201" s="56"/>
      <c r="AD201" s="56"/>
      <c r="AE201" s="56"/>
      <c r="AF201" s="56"/>
      <c r="AG201" s="56"/>
      <c r="AH201" s="56"/>
      <c r="AI201" s="57"/>
      <c r="AJ201" s="55"/>
      <c r="AK201" s="56"/>
      <c r="AL201" s="56"/>
      <c r="AM201" s="56"/>
      <c r="AN201" s="56"/>
      <c r="AO201" s="56"/>
      <c r="AP201" s="56"/>
      <c r="AQ201" s="56"/>
      <c r="AR201" s="56"/>
      <c r="AS201" s="56"/>
      <c r="AT201" s="56"/>
      <c r="AU201" s="56"/>
      <c r="AV201" s="56"/>
      <c r="AW201" s="56"/>
      <c r="AX201" s="56"/>
      <c r="AY201" s="57"/>
      <c r="AZ201" s="55"/>
      <c r="BA201" s="56"/>
      <c r="BB201" s="56"/>
      <c r="BC201" s="56"/>
      <c r="BD201" s="56"/>
      <c r="BE201" s="56"/>
      <c r="BF201" s="56"/>
      <c r="BG201" s="56"/>
      <c r="BH201" s="56"/>
      <c r="BI201" s="56"/>
      <c r="BJ201" s="56"/>
      <c r="BK201" s="56"/>
      <c r="BL201" s="56"/>
      <c r="BM201" s="56"/>
      <c r="BN201" s="56"/>
      <c r="BO201" s="57"/>
      <c r="BP201" s="55" t="s">
        <v>182</v>
      </c>
      <c r="BQ201" s="56" t="s">
        <v>182</v>
      </c>
      <c r="BR201" s="56" t="s">
        <v>182</v>
      </c>
      <c r="BS201" s="56" t="s">
        <v>182</v>
      </c>
      <c r="BT201" s="56"/>
      <c r="BU201" s="56"/>
      <c r="BV201" s="56"/>
      <c r="BW201" s="56"/>
      <c r="BX201" s="56"/>
      <c r="BY201" s="56"/>
      <c r="BZ201" s="56"/>
      <c r="CA201" s="56"/>
      <c r="CB201" s="56"/>
      <c r="CC201" s="56"/>
      <c r="CD201" s="56"/>
      <c r="CE201" s="56"/>
      <c r="CF201" s="56"/>
      <c r="CG201" s="57"/>
      <c r="CH201" s="55"/>
      <c r="CI201" s="56"/>
      <c r="CJ201" s="56"/>
      <c r="CK201" s="56"/>
      <c r="CL201" s="56"/>
      <c r="CM201" s="56"/>
      <c r="CN201" s="56"/>
      <c r="CO201" s="56"/>
      <c r="CP201" s="56"/>
      <c r="CQ201" s="56"/>
      <c r="CR201" s="56"/>
      <c r="CS201" s="56"/>
      <c r="CT201" s="56"/>
      <c r="CU201" s="56"/>
      <c r="CV201" s="56"/>
      <c r="CW201" s="57"/>
      <c r="CX201" s="58" t="s">
        <v>365</v>
      </c>
      <c r="CY201" s="59" t="s">
        <v>400</v>
      </c>
      <c r="CZ201" s="60">
        <v>2</v>
      </c>
      <c r="DA201" s="60">
        <v>4</v>
      </c>
      <c r="DB201" s="61"/>
      <c r="DC201" s="62" t="s">
        <v>100</v>
      </c>
      <c r="DD201" s="63" t="str">
        <f t="shared" si="13"/>
        <v>Jumat</v>
      </c>
      <c r="DE201" s="64">
        <f t="shared" si="14"/>
        <v>1</v>
      </c>
      <c r="DF201" s="65" t="s">
        <v>24</v>
      </c>
      <c r="DG201" s="66">
        <f t="shared" si="15"/>
        <v>4</v>
      </c>
      <c r="DH201" s="114"/>
      <c r="DI201" s="114"/>
      <c r="DJ201" s="68" t="str">
        <f t="shared" si="12"/>
        <v>D3 Mesin (Perawatan)</v>
      </c>
    </row>
    <row r="202" spans="1:114">
      <c r="A202" s="18">
        <v>40</v>
      </c>
      <c r="B202" s="19" t="s">
        <v>401</v>
      </c>
      <c r="C202" s="20" t="s">
        <v>200</v>
      </c>
      <c r="D202" s="21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3"/>
      <c r="T202" s="21" t="s">
        <v>201</v>
      </c>
      <c r="U202" s="22" t="s">
        <v>201</v>
      </c>
      <c r="V202" s="22" t="s">
        <v>201</v>
      </c>
      <c r="W202" s="22" t="s">
        <v>201</v>
      </c>
      <c r="X202" s="22" t="s">
        <v>201</v>
      </c>
      <c r="Y202" s="22" t="s">
        <v>201</v>
      </c>
      <c r="Z202" s="22" t="s">
        <v>201</v>
      </c>
      <c r="AA202" s="22" t="s">
        <v>201</v>
      </c>
      <c r="AB202" s="22"/>
      <c r="AC202" s="22"/>
      <c r="AD202" s="22"/>
      <c r="AE202" s="22"/>
      <c r="AF202" s="22"/>
      <c r="AG202" s="22"/>
      <c r="AH202" s="22"/>
      <c r="AI202" s="23"/>
      <c r="AJ202" s="21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3"/>
      <c r="AZ202" s="21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3"/>
      <c r="BP202" s="21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  <c r="CC202" s="22"/>
      <c r="CD202" s="22"/>
      <c r="CE202" s="22"/>
      <c r="CF202" s="22"/>
      <c r="CG202" s="23"/>
      <c r="CH202" s="21"/>
      <c r="CI202" s="22"/>
      <c r="CJ202" s="22"/>
      <c r="CK202" s="22"/>
      <c r="CL202" s="22"/>
      <c r="CM202" s="22"/>
      <c r="CN202" s="22"/>
      <c r="CO202" s="22"/>
      <c r="CP202" s="22"/>
      <c r="CQ202" s="22"/>
      <c r="CR202" s="22"/>
      <c r="CS202" s="22"/>
      <c r="CT202" s="22"/>
      <c r="CU202" s="22"/>
      <c r="CV202" s="22"/>
      <c r="CW202" s="23"/>
      <c r="CX202" s="24" t="s">
        <v>75</v>
      </c>
      <c r="CY202" s="25" t="s">
        <v>240</v>
      </c>
      <c r="CZ202" s="26">
        <v>4</v>
      </c>
      <c r="DA202" s="26">
        <v>8</v>
      </c>
      <c r="DB202" s="70" t="s">
        <v>47</v>
      </c>
      <c r="DC202" s="28" t="s">
        <v>48</v>
      </c>
      <c r="DD202" s="29" t="str">
        <f t="shared" si="13"/>
        <v>Selasa</v>
      </c>
      <c r="DE202" s="30">
        <f t="shared" si="14"/>
        <v>1</v>
      </c>
      <c r="DF202" s="31" t="s">
        <v>24</v>
      </c>
      <c r="DG202" s="32">
        <f t="shared" si="15"/>
        <v>8</v>
      </c>
      <c r="DH202" s="33">
        <f>SUM(CZ202:CZ206)</f>
        <v>12</v>
      </c>
      <c r="DI202" s="33">
        <f>SUM(DA202:DA206)</f>
        <v>24</v>
      </c>
      <c r="DJ202" s="34" t="str">
        <f t="shared" si="12"/>
        <v>D3 Mesin (Produksi)</v>
      </c>
    </row>
    <row r="203" spans="1:114">
      <c r="A203" s="18"/>
      <c r="B203" s="35" t="s">
        <v>401</v>
      </c>
      <c r="C203" s="36" t="s">
        <v>38</v>
      </c>
      <c r="D203" s="37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9"/>
      <c r="T203" s="37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9"/>
      <c r="AJ203" s="37"/>
      <c r="AK203" s="38"/>
      <c r="AL203" s="38"/>
      <c r="AM203" s="38"/>
      <c r="AN203" s="38" t="s">
        <v>39</v>
      </c>
      <c r="AO203" s="38" t="s">
        <v>39</v>
      </c>
      <c r="AP203" s="38" t="s">
        <v>39</v>
      </c>
      <c r="AQ203" s="38" t="s">
        <v>39</v>
      </c>
      <c r="AR203" s="38"/>
      <c r="AS203" s="38"/>
      <c r="AT203" s="38"/>
      <c r="AU203" s="38"/>
      <c r="AV203" s="38"/>
      <c r="AW203" s="38"/>
      <c r="AX203" s="38"/>
      <c r="AY203" s="39"/>
      <c r="AZ203" s="37"/>
      <c r="BA203" s="38"/>
      <c r="BB203" s="38"/>
      <c r="BC203" s="38"/>
      <c r="BD203" s="38"/>
      <c r="BE203" s="38"/>
      <c r="BF203" s="38"/>
      <c r="BG203" s="38"/>
      <c r="BH203" s="38"/>
      <c r="BI203" s="38"/>
      <c r="BJ203" s="38"/>
      <c r="BK203" s="38"/>
      <c r="BL203" s="38"/>
      <c r="BM203" s="38"/>
      <c r="BN203" s="38"/>
      <c r="BO203" s="39"/>
      <c r="BP203" s="37"/>
      <c r="BQ203" s="38"/>
      <c r="BR203" s="38"/>
      <c r="BS203" s="38"/>
      <c r="BT203" s="38"/>
      <c r="BU203" s="38"/>
      <c r="BV203" s="38"/>
      <c r="BW203" s="38"/>
      <c r="BX203" s="38"/>
      <c r="BY203" s="38"/>
      <c r="BZ203" s="38"/>
      <c r="CA203" s="38"/>
      <c r="CB203" s="38"/>
      <c r="CC203" s="38"/>
      <c r="CD203" s="38"/>
      <c r="CE203" s="38"/>
      <c r="CF203" s="38"/>
      <c r="CG203" s="39"/>
      <c r="CH203" s="37"/>
      <c r="CI203" s="38"/>
      <c r="CJ203" s="38"/>
      <c r="CK203" s="38"/>
      <c r="CL203" s="38"/>
      <c r="CM203" s="38"/>
      <c r="CN203" s="38"/>
      <c r="CO203" s="38"/>
      <c r="CP203" s="38"/>
      <c r="CQ203" s="38"/>
      <c r="CR203" s="38"/>
      <c r="CS203" s="38"/>
      <c r="CT203" s="38"/>
      <c r="CU203" s="38"/>
      <c r="CV203" s="38"/>
      <c r="CW203" s="39"/>
      <c r="CX203" s="40"/>
      <c r="CY203" s="41" t="s">
        <v>402</v>
      </c>
      <c r="CZ203" s="42">
        <v>2</v>
      </c>
      <c r="DA203" s="42">
        <v>4</v>
      </c>
      <c r="DB203" s="43"/>
      <c r="DC203" s="44" t="s">
        <v>41</v>
      </c>
      <c r="DD203" s="45" t="str">
        <f t="shared" si="13"/>
        <v>Rabu</v>
      </c>
      <c r="DE203" s="46">
        <f t="shared" si="14"/>
        <v>5</v>
      </c>
      <c r="DF203" s="47" t="s">
        <v>24</v>
      </c>
      <c r="DG203" s="48">
        <f t="shared" si="15"/>
        <v>8</v>
      </c>
      <c r="DH203" s="52"/>
      <c r="DI203" s="52"/>
      <c r="DJ203" s="50" t="str">
        <f t="shared" si="12"/>
        <v>D4 Manufaktur</v>
      </c>
    </row>
    <row r="204" spans="1:114">
      <c r="A204" s="18"/>
      <c r="B204" s="35" t="s">
        <v>401</v>
      </c>
      <c r="C204" s="36" t="s">
        <v>38</v>
      </c>
      <c r="D204" s="37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9"/>
      <c r="T204" s="37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9"/>
      <c r="AJ204" s="37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8"/>
      <c r="AV204" s="38"/>
      <c r="AW204" s="38"/>
      <c r="AX204" s="38"/>
      <c r="AY204" s="39"/>
      <c r="AZ204" s="37" t="s">
        <v>39</v>
      </c>
      <c r="BA204" s="38" t="s">
        <v>39</v>
      </c>
      <c r="BB204" s="38" t="s">
        <v>39</v>
      </c>
      <c r="BC204" s="38" t="s">
        <v>39</v>
      </c>
      <c r="BD204" s="38"/>
      <c r="BE204" s="38"/>
      <c r="BF204" s="38"/>
      <c r="BG204" s="38"/>
      <c r="BH204" s="38"/>
      <c r="BI204" s="38"/>
      <c r="BJ204" s="38"/>
      <c r="BK204" s="38"/>
      <c r="BL204" s="38"/>
      <c r="BM204" s="38"/>
      <c r="BN204" s="38"/>
      <c r="BO204" s="39"/>
      <c r="BP204" s="37"/>
      <c r="BQ204" s="38"/>
      <c r="BR204" s="38"/>
      <c r="BS204" s="38"/>
      <c r="BT204" s="38"/>
      <c r="BU204" s="38"/>
      <c r="BV204" s="38"/>
      <c r="BW204" s="38"/>
      <c r="BX204" s="38"/>
      <c r="BY204" s="38"/>
      <c r="BZ204" s="38"/>
      <c r="CA204" s="38"/>
      <c r="CB204" s="38"/>
      <c r="CC204" s="38"/>
      <c r="CD204" s="38"/>
      <c r="CE204" s="38"/>
      <c r="CF204" s="38"/>
      <c r="CG204" s="39"/>
      <c r="CH204" s="37"/>
      <c r="CI204" s="38"/>
      <c r="CJ204" s="38"/>
      <c r="CK204" s="38"/>
      <c r="CL204" s="38"/>
      <c r="CM204" s="38"/>
      <c r="CN204" s="38"/>
      <c r="CO204" s="38"/>
      <c r="CP204" s="38"/>
      <c r="CQ204" s="38"/>
      <c r="CR204" s="38"/>
      <c r="CS204" s="38"/>
      <c r="CT204" s="38"/>
      <c r="CU204" s="38"/>
      <c r="CV204" s="38"/>
      <c r="CW204" s="39"/>
      <c r="CX204" s="40"/>
      <c r="CY204" s="41" t="s">
        <v>403</v>
      </c>
      <c r="CZ204" s="42">
        <v>2</v>
      </c>
      <c r="DA204" s="42">
        <v>4</v>
      </c>
      <c r="DB204" s="43"/>
      <c r="DC204" s="44" t="s">
        <v>41</v>
      </c>
      <c r="DD204" s="45" t="str">
        <f t="shared" si="13"/>
        <v>Kamis</v>
      </c>
      <c r="DE204" s="46">
        <f t="shared" si="14"/>
        <v>1</v>
      </c>
      <c r="DF204" s="47" t="s">
        <v>24</v>
      </c>
      <c r="DG204" s="48">
        <f t="shared" si="15"/>
        <v>4</v>
      </c>
      <c r="DH204" s="52"/>
      <c r="DI204" s="52"/>
      <c r="DJ204" s="50" t="str">
        <f t="shared" si="12"/>
        <v>D4 Manufaktur</v>
      </c>
    </row>
    <row r="205" spans="1:114">
      <c r="A205" s="18"/>
      <c r="B205" s="35" t="s">
        <v>401</v>
      </c>
      <c r="C205" s="36" t="s">
        <v>55</v>
      </c>
      <c r="D205" s="37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9"/>
      <c r="T205" s="37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9"/>
      <c r="AJ205" s="37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38"/>
      <c r="AV205" s="38"/>
      <c r="AW205" s="38"/>
      <c r="AX205" s="38"/>
      <c r="AY205" s="39"/>
      <c r="AZ205" s="37"/>
      <c r="BA205" s="38"/>
      <c r="BB205" s="38"/>
      <c r="BC205" s="38"/>
      <c r="BD205" s="38" t="s">
        <v>56</v>
      </c>
      <c r="BE205" s="38" t="s">
        <v>56</v>
      </c>
      <c r="BF205" s="38" t="s">
        <v>56</v>
      </c>
      <c r="BG205" s="38" t="s">
        <v>56</v>
      </c>
      <c r="BH205" s="38"/>
      <c r="BI205" s="38"/>
      <c r="BJ205" s="38"/>
      <c r="BK205" s="38"/>
      <c r="BL205" s="38"/>
      <c r="BM205" s="38"/>
      <c r="BN205" s="38"/>
      <c r="BO205" s="39"/>
      <c r="BP205" s="37"/>
      <c r="BQ205" s="38"/>
      <c r="BR205" s="38"/>
      <c r="BS205" s="38"/>
      <c r="BT205" s="38"/>
      <c r="BU205" s="38"/>
      <c r="BV205" s="38"/>
      <c r="BW205" s="38"/>
      <c r="BX205" s="38"/>
      <c r="BY205" s="38"/>
      <c r="BZ205" s="38"/>
      <c r="CA205" s="38"/>
      <c r="CB205" s="38"/>
      <c r="CC205" s="38"/>
      <c r="CD205" s="38"/>
      <c r="CE205" s="38"/>
      <c r="CF205" s="38"/>
      <c r="CG205" s="39"/>
      <c r="CH205" s="37"/>
      <c r="CI205" s="38"/>
      <c r="CJ205" s="38"/>
      <c r="CK205" s="38"/>
      <c r="CL205" s="38"/>
      <c r="CM205" s="38"/>
      <c r="CN205" s="38"/>
      <c r="CO205" s="38"/>
      <c r="CP205" s="38"/>
      <c r="CQ205" s="38"/>
      <c r="CR205" s="38"/>
      <c r="CS205" s="38"/>
      <c r="CT205" s="38"/>
      <c r="CU205" s="38"/>
      <c r="CV205" s="38"/>
      <c r="CW205" s="39"/>
      <c r="CX205" s="73" t="s">
        <v>404</v>
      </c>
      <c r="CY205" s="41" t="s">
        <v>405</v>
      </c>
      <c r="CZ205" s="42">
        <v>2</v>
      </c>
      <c r="DA205" s="42">
        <v>4</v>
      </c>
      <c r="DB205" s="43"/>
      <c r="DC205" s="44" t="s">
        <v>111</v>
      </c>
      <c r="DD205" s="45" t="str">
        <f t="shared" si="13"/>
        <v>Kamis</v>
      </c>
      <c r="DE205" s="46">
        <f t="shared" si="14"/>
        <v>5</v>
      </c>
      <c r="DF205" s="47" t="s">
        <v>24</v>
      </c>
      <c r="DG205" s="48">
        <f t="shared" si="15"/>
        <v>8</v>
      </c>
      <c r="DH205" s="51"/>
      <c r="DI205" s="52"/>
      <c r="DJ205" s="50" t="str">
        <f t="shared" si="12"/>
        <v>D4 Manufaktur</v>
      </c>
    </row>
    <row r="206" spans="1:114" ht="15" thickBot="1">
      <c r="A206" s="18"/>
      <c r="B206" s="53" t="s">
        <v>401</v>
      </c>
      <c r="C206" s="54" t="s">
        <v>43</v>
      </c>
      <c r="D206" s="55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7"/>
      <c r="T206" s="55"/>
      <c r="U206" s="56"/>
      <c r="V206" s="56"/>
      <c r="W206" s="56"/>
      <c r="X206" s="56"/>
      <c r="Y206" s="56"/>
      <c r="Z206" s="56"/>
      <c r="AA206" s="56"/>
      <c r="AB206" s="56"/>
      <c r="AC206" s="56"/>
      <c r="AD206" s="56"/>
      <c r="AE206" s="56"/>
      <c r="AF206" s="56"/>
      <c r="AG206" s="56"/>
      <c r="AH206" s="56"/>
      <c r="AI206" s="57"/>
      <c r="AJ206" s="55"/>
      <c r="AK206" s="56"/>
      <c r="AL206" s="56"/>
      <c r="AM206" s="56"/>
      <c r="AN206" s="56"/>
      <c r="AO206" s="56"/>
      <c r="AP206" s="56"/>
      <c r="AQ206" s="56"/>
      <c r="AR206" s="56"/>
      <c r="AS206" s="56"/>
      <c r="AT206" s="56"/>
      <c r="AU206" s="56"/>
      <c r="AV206" s="56"/>
      <c r="AW206" s="56"/>
      <c r="AX206" s="56"/>
      <c r="AY206" s="57"/>
      <c r="AZ206" s="55"/>
      <c r="BA206" s="56"/>
      <c r="BB206" s="56"/>
      <c r="BC206" s="56"/>
      <c r="BD206" s="56"/>
      <c r="BE206" s="56"/>
      <c r="BF206" s="56"/>
      <c r="BG206" s="56"/>
      <c r="BH206" s="56"/>
      <c r="BI206" s="56"/>
      <c r="BJ206" s="56"/>
      <c r="BK206" s="56"/>
      <c r="BL206" s="56"/>
      <c r="BM206" s="56"/>
      <c r="BN206" s="56"/>
      <c r="BO206" s="57"/>
      <c r="BP206" s="55"/>
      <c r="BQ206" s="56"/>
      <c r="BR206" s="56"/>
      <c r="BS206" s="56"/>
      <c r="BT206" s="56"/>
      <c r="BU206" s="56"/>
      <c r="BV206" s="56" t="s">
        <v>101</v>
      </c>
      <c r="BW206" s="56" t="s">
        <v>101</v>
      </c>
      <c r="BX206" s="56" t="s">
        <v>101</v>
      </c>
      <c r="BY206" s="56" t="s">
        <v>101</v>
      </c>
      <c r="BZ206" s="56"/>
      <c r="CA206" s="56"/>
      <c r="CB206" s="56"/>
      <c r="CC206" s="56"/>
      <c r="CD206" s="56"/>
      <c r="CE206" s="56"/>
      <c r="CF206" s="56"/>
      <c r="CG206" s="57"/>
      <c r="CH206" s="55"/>
      <c r="CI206" s="56"/>
      <c r="CJ206" s="56"/>
      <c r="CK206" s="56"/>
      <c r="CL206" s="56"/>
      <c r="CM206" s="56"/>
      <c r="CN206" s="56"/>
      <c r="CO206" s="56"/>
      <c r="CP206" s="56"/>
      <c r="CQ206" s="56"/>
      <c r="CR206" s="56"/>
      <c r="CS206" s="56"/>
      <c r="CT206" s="56"/>
      <c r="CU206" s="56"/>
      <c r="CV206" s="56"/>
      <c r="CW206" s="57"/>
      <c r="CX206" s="58" t="s">
        <v>406</v>
      </c>
      <c r="CY206" s="59" t="s">
        <v>407</v>
      </c>
      <c r="CZ206" s="60">
        <v>2</v>
      </c>
      <c r="DA206" s="60">
        <v>4</v>
      </c>
      <c r="DB206" s="61"/>
      <c r="DC206" s="62" t="s">
        <v>104</v>
      </c>
      <c r="DD206" s="63" t="str">
        <f t="shared" si="13"/>
        <v>Jumat</v>
      </c>
      <c r="DE206" s="64">
        <f t="shared" si="14"/>
        <v>5</v>
      </c>
      <c r="DF206" s="65" t="s">
        <v>24</v>
      </c>
      <c r="DG206" s="66">
        <f t="shared" si="15"/>
        <v>8</v>
      </c>
      <c r="DH206" s="114"/>
      <c r="DI206" s="114"/>
      <c r="DJ206" s="68" t="str">
        <f t="shared" si="12"/>
        <v>D4 Manufaktur</v>
      </c>
    </row>
    <row r="207" spans="1:114">
      <c r="A207" s="18">
        <v>41</v>
      </c>
      <c r="B207" s="19" t="s">
        <v>408</v>
      </c>
      <c r="C207" s="20" t="s">
        <v>68</v>
      </c>
      <c r="D207" s="21" t="s">
        <v>129</v>
      </c>
      <c r="E207" s="22" t="s">
        <v>129</v>
      </c>
      <c r="F207" s="22" t="s">
        <v>129</v>
      </c>
      <c r="G207" s="22" t="s">
        <v>129</v>
      </c>
      <c r="H207" s="22" t="s">
        <v>129</v>
      </c>
      <c r="I207" s="22" t="s">
        <v>129</v>
      </c>
      <c r="J207" s="22" t="s">
        <v>129</v>
      </c>
      <c r="K207" s="22" t="s">
        <v>129</v>
      </c>
      <c r="L207" s="22"/>
      <c r="M207" s="22"/>
      <c r="N207" s="22"/>
      <c r="O207" s="22"/>
      <c r="P207" s="22"/>
      <c r="Q207" s="22"/>
      <c r="R207" s="22"/>
      <c r="S207" s="23"/>
      <c r="T207" s="21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3"/>
      <c r="AJ207" s="21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3"/>
      <c r="AZ207" s="21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3"/>
      <c r="BP207" s="21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  <c r="CC207" s="22"/>
      <c r="CD207" s="22"/>
      <c r="CE207" s="22"/>
      <c r="CF207" s="22"/>
      <c r="CG207" s="23"/>
      <c r="CH207" s="21"/>
      <c r="CI207" s="22"/>
      <c r="CJ207" s="22"/>
      <c r="CK207" s="22"/>
      <c r="CL207" s="22"/>
      <c r="CM207" s="22"/>
      <c r="CN207" s="22"/>
      <c r="CO207" s="22"/>
      <c r="CP207" s="22"/>
      <c r="CQ207" s="22"/>
      <c r="CR207" s="22"/>
      <c r="CS207" s="22"/>
      <c r="CT207" s="22"/>
      <c r="CU207" s="22"/>
      <c r="CV207" s="22"/>
      <c r="CW207" s="23"/>
      <c r="CX207" s="24" t="s">
        <v>130</v>
      </c>
      <c r="CY207" s="25" t="s">
        <v>136</v>
      </c>
      <c r="CZ207" s="26">
        <v>4</v>
      </c>
      <c r="DA207" s="26">
        <v>8</v>
      </c>
      <c r="DB207" s="70" t="s">
        <v>137</v>
      </c>
      <c r="DC207" s="28" t="s">
        <v>133</v>
      </c>
      <c r="DD207" s="29" t="str">
        <f t="shared" si="13"/>
        <v>Senin</v>
      </c>
      <c r="DE207" s="30">
        <f t="shared" si="14"/>
        <v>1</v>
      </c>
      <c r="DF207" s="31" t="s">
        <v>24</v>
      </c>
      <c r="DG207" s="32">
        <f t="shared" si="15"/>
        <v>8</v>
      </c>
      <c r="DH207" s="33">
        <f>SUM(CZ207:CZ210)</f>
        <v>15</v>
      </c>
      <c r="DI207" s="33">
        <f>SUM(DA207:DA210)</f>
        <v>31</v>
      </c>
      <c r="DJ207" s="34" t="str">
        <f t="shared" si="12"/>
        <v>D3 Mesin</v>
      </c>
    </row>
    <row r="208" spans="1:114">
      <c r="A208" s="18"/>
      <c r="B208" s="35" t="s">
        <v>408</v>
      </c>
      <c r="C208" s="36" t="s">
        <v>204</v>
      </c>
      <c r="D208" s="37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9"/>
      <c r="T208" s="37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9"/>
      <c r="AJ208" s="37" t="s">
        <v>205</v>
      </c>
      <c r="AK208" s="38" t="s">
        <v>205</v>
      </c>
      <c r="AL208" s="38" t="s">
        <v>205</v>
      </c>
      <c r="AM208" s="38" t="s">
        <v>205</v>
      </c>
      <c r="AN208" s="38" t="s">
        <v>205</v>
      </c>
      <c r="AO208" s="38" t="s">
        <v>205</v>
      </c>
      <c r="AP208" s="38" t="s">
        <v>205</v>
      </c>
      <c r="AQ208" s="38" t="s">
        <v>205</v>
      </c>
      <c r="AR208" s="38"/>
      <c r="AS208" s="38"/>
      <c r="AT208" s="38"/>
      <c r="AU208" s="38"/>
      <c r="AV208" s="38"/>
      <c r="AW208" s="38"/>
      <c r="AX208" s="38"/>
      <c r="AY208" s="39"/>
      <c r="AZ208" s="37"/>
      <c r="BA208" s="38"/>
      <c r="BB208" s="38"/>
      <c r="BC208" s="38"/>
      <c r="BD208" s="38"/>
      <c r="BE208" s="38"/>
      <c r="BF208" s="38"/>
      <c r="BG208" s="38"/>
      <c r="BH208" s="38"/>
      <c r="BI208" s="38"/>
      <c r="BJ208" s="38"/>
      <c r="BK208" s="38"/>
      <c r="BL208" s="38"/>
      <c r="BM208" s="38"/>
      <c r="BN208" s="38"/>
      <c r="BO208" s="39"/>
      <c r="BP208" s="37"/>
      <c r="BQ208" s="38"/>
      <c r="BR208" s="38"/>
      <c r="BS208" s="38"/>
      <c r="BT208" s="38"/>
      <c r="BU208" s="38"/>
      <c r="BV208" s="38"/>
      <c r="BW208" s="38"/>
      <c r="BX208" s="38"/>
      <c r="BY208" s="38"/>
      <c r="BZ208" s="38"/>
      <c r="CA208" s="38"/>
      <c r="CB208" s="38"/>
      <c r="CC208" s="38"/>
      <c r="CD208" s="38"/>
      <c r="CE208" s="38"/>
      <c r="CF208" s="38"/>
      <c r="CG208" s="39"/>
      <c r="CH208" s="37"/>
      <c r="CI208" s="38"/>
      <c r="CJ208" s="38"/>
      <c r="CK208" s="38"/>
      <c r="CL208" s="38"/>
      <c r="CM208" s="38"/>
      <c r="CN208" s="38"/>
      <c r="CO208" s="38"/>
      <c r="CP208" s="38"/>
      <c r="CQ208" s="38"/>
      <c r="CR208" s="38"/>
      <c r="CS208" s="38"/>
      <c r="CT208" s="38"/>
      <c r="CU208" s="38"/>
      <c r="CV208" s="38"/>
      <c r="CW208" s="39"/>
      <c r="CX208" s="40" t="s">
        <v>75</v>
      </c>
      <c r="CY208" s="41" t="s">
        <v>409</v>
      </c>
      <c r="CZ208" s="42">
        <v>4</v>
      </c>
      <c r="DA208" s="42">
        <v>8</v>
      </c>
      <c r="DB208" s="43" t="s">
        <v>326</v>
      </c>
      <c r="DC208" s="44" t="s">
        <v>48</v>
      </c>
      <c r="DD208" s="45" t="str">
        <f t="shared" si="13"/>
        <v>Rabu</v>
      </c>
      <c r="DE208" s="46">
        <f t="shared" si="14"/>
        <v>1</v>
      </c>
      <c r="DF208" s="47" t="s">
        <v>24</v>
      </c>
      <c r="DG208" s="48">
        <f t="shared" si="15"/>
        <v>8</v>
      </c>
      <c r="DH208" s="52"/>
      <c r="DI208" s="52"/>
      <c r="DJ208" s="50" t="str">
        <f t="shared" si="12"/>
        <v>D3 Mesin (Produksi)</v>
      </c>
    </row>
    <row r="209" spans="1:114">
      <c r="A209" s="18"/>
      <c r="B209" s="35" t="s">
        <v>408</v>
      </c>
      <c r="C209" s="36" t="s">
        <v>140</v>
      </c>
      <c r="D209" s="37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9"/>
      <c r="T209" s="37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9"/>
      <c r="AJ209" s="37"/>
      <c r="AK209" s="38"/>
      <c r="AL209" s="38"/>
      <c r="AM209" s="38"/>
      <c r="AN209" s="38"/>
      <c r="AO209" s="38"/>
      <c r="AP209" s="38"/>
      <c r="AQ209" s="38"/>
      <c r="AR209" s="38"/>
      <c r="AS209" s="38"/>
      <c r="AT209" s="38"/>
      <c r="AU209" s="38"/>
      <c r="AV209" s="38"/>
      <c r="AW209" s="38"/>
      <c r="AX209" s="38"/>
      <c r="AY209" s="39"/>
      <c r="AZ209" s="37"/>
      <c r="BA209" s="38"/>
      <c r="BB209" s="38"/>
      <c r="BC209" s="38"/>
      <c r="BD209" s="38"/>
      <c r="BE209" s="38"/>
      <c r="BF209" s="38"/>
      <c r="BG209" s="38"/>
      <c r="BH209" s="38"/>
      <c r="BI209" s="38"/>
      <c r="BJ209" s="38"/>
      <c r="BK209" s="38"/>
      <c r="BL209" s="38"/>
      <c r="BM209" s="38"/>
      <c r="BN209" s="38"/>
      <c r="BO209" s="39"/>
      <c r="BP209" s="37" t="s">
        <v>141</v>
      </c>
      <c r="BQ209" s="38" t="s">
        <v>141</v>
      </c>
      <c r="BR209" s="38" t="s">
        <v>141</v>
      </c>
      <c r="BS209" s="38" t="s">
        <v>141</v>
      </c>
      <c r="BT209" s="38"/>
      <c r="BU209" s="38"/>
      <c r="BV209" s="38" t="s">
        <v>142</v>
      </c>
      <c r="BW209" s="38" t="s">
        <v>142</v>
      </c>
      <c r="BX209" s="38" t="s">
        <v>142</v>
      </c>
      <c r="BY209" s="38" t="s">
        <v>142</v>
      </c>
      <c r="BZ209" s="38"/>
      <c r="CA209" s="38"/>
      <c r="CB209" s="38"/>
      <c r="CC209" s="38"/>
      <c r="CD209" s="38"/>
      <c r="CE209" s="38"/>
      <c r="CF209" s="38"/>
      <c r="CG209" s="39"/>
      <c r="CH209" s="37"/>
      <c r="CI209" s="38"/>
      <c r="CJ209" s="38"/>
      <c r="CK209" s="38"/>
      <c r="CL209" s="38"/>
      <c r="CM209" s="38"/>
      <c r="CN209" s="38"/>
      <c r="CO209" s="38"/>
      <c r="CP209" s="38"/>
      <c r="CQ209" s="38"/>
      <c r="CR209" s="38"/>
      <c r="CS209" s="38"/>
      <c r="CT209" s="38"/>
      <c r="CU209" s="38"/>
      <c r="CV209" s="38"/>
      <c r="CW209" s="39"/>
      <c r="CX209" s="40" t="s">
        <v>130</v>
      </c>
      <c r="CY209" s="41" t="s">
        <v>410</v>
      </c>
      <c r="CZ209" s="42">
        <v>4</v>
      </c>
      <c r="DA209" s="42">
        <v>8</v>
      </c>
      <c r="DB209" s="43" t="s">
        <v>137</v>
      </c>
      <c r="DC209" s="44" t="s">
        <v>133</v>
      </c>
      <c r="DD209" s="45" t="str">
        <f t="shared" si="13"/>
        <v>Jumat</v>
      </c>
      <c r="DE209" s="46">
        <f t="shared" si="14"/>
        <v>1</v>
      </c>
      <c r="DF209" s="47" t="s">
        <v>24</v>
      </c>
      <c r="DG209" s="48">
        <f t="shared" si="15"/>
        <v>8</v>
      </c>
      <c r="DH209" s="52"/>
      <c r="DI209" s="52"/>
      <c r="DJ209" s="50" t="str">
        <f t="shared" si="12"/>
        <v>D3 Mesin</v>
      </c>
    </row>
    <row r="210" spans="1:114" ht="15" thickBot="1">
      <c r="A210" s="18"/>
      <c r="B210" s="53" t="s">
        <v>408</v>
      </c>
      <c r="C210" s="54" t="s">
        <v>105</v>
      </c>
      <c r="D210" s="55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7"/>
      <c r="T210" s="55"/>
      <c r="U210" s="56"/>
      <c r="V210" s="56"/>
      <c r="W210" s="56"/>
      <c r="X210" s="56"/>
      <c r="Y210" s="56"/>
      <c r="Z210" s="56"/>
      <c r="AA210" s="56"/>
      <c r="AB210" s="56"/>
      <c r="AC210" s="56"/>
      <c r="AD210" s="56"/>
      <c r="AE210" s="56"/>
      <c r="AF210" s="56"/>
      <c r="AG210" s="56"/>
      <c r="AH210" s="56"/>
      <c r="AI210" s="57"/>
      <c r="AJ210" s="55"/>
      <c r="AK210" s="56"/>
      <c r="AL210" s="56"/>
      <c r="AM210" s="56"/>
      <c r="AN210" s="56"/>
      <c r="AO210" s="56"/>
      <c r="AP210" s="56"/>
      <c r="AQ210" s="56"/>
      <c r="AR210" s="56"/>
      <c r="AS210" s="56"/>
      <c r="AT210" s="56"/>
      <c r="AU210" s="56"/>
      <c r="AV210" s="56"/>
      <c r="AW210" s="56"/>
      <c r="AX210" s="56"/>
      <c r="AY210" s="57"/>
      <c r="AZ210" s="55"/>
      <c r="BA210" s="56"/>
      <c r="BB210" s="56"/>
      <c r="BC210" s="56"/>
      <c r="BD210" s="56"/>
      <c r="BE210" s="56"/>
      <c r="BF210" s="56"/>
      <c r="BG210" s="56"/>
      <c r="BH210" s="56"/>
      <c r="BI210" s="56"/>
      <c r="BJ210" s="56"/>
      <c r="BK210" s="56"/>
      <c r="BL210" s="56"/>
      <c r="BM210" s="56"/>
      <c r="BN210" s="56"/>
      <c r="BO210" s="57"/>
      <c r="BP210" s="55"/>
      <c r="BQ210" s="56"/>
      <c r="BR210" s="56"/>
      <c r="BS210" s="56"/>
      <c r="BT210" s="56"/>
      <c r="BU210" s="56"/>
      <c r="BV210" s="56"/>
      <c r="BW210" s="56"/>
      <c r="BX210" s="56"/>
      <c r="BY210" s="56"/>
      <c r="BZ210" s="56"/>
      <c r="CA210" s="56"/>
      <c r="CB210" s="56"/>
      <c r="CC210" s="56"/>
      <c r="CD210" s="56"/>
      <c r="CE210" s="56"/>
      <c r="CF210" s="56"/>
      <c r="CG210" s="57"/>
      <c r="CH210" s="55" t="s">
        <v>129</v>
      </c>
      <c r="CI210" s="56" t="s">
        <v>129</v>
      </c>
      <c r="CJ210" s="56" t="s">
        <v>129</v>
      </c>
      <c r="CK210" s="56" t="s">
        <v>129</v>
      </c>
      <c r="CL210" s="56" t="s">
        <v>129</v>
      </c>
      <c r="CM210" s="56" t="s">
        <v>129</v>
      </c>
      <c r="CN210" s="56" t="s">
        <v>129</v>
      </c>
      <c r="CO210" s="56"/>
      <c r="CP210" s="56"/>
      <c r="CQ210" s="56"/>
      <c r="CR210" s="56"/>
      <c r="CS210" s="56"/>
      <c r="CT210" s="56"/>
      <c r="CU210" s="56"/>
      <c r="CV210" s="56"/>
      <c r="CW210" s="57"/>
      <c r="CX210" s="58" t="s">
        <v>267</v>
      </c>
      <c r="CY210" s="59" t="s">
        <v>411</v>
      </c>
      <c r="CZ210" s="60">
        <v>3</v>
      </c>
      <c r="DA210" s="60">
        <v>7</v>
      </c>
      <c r="DB210" s="61" t="s">
        <v>137</v>
      </c>
      <c r="DC210" s="62" t="s">
        <v>133</v>
      </c>
      <c r="DD210" s="63" t="str">
        <f t="shared" si="13"/>
        <v>Sabtu</v>
      </c>
      <c r="DE210" s="64">
        <f t="shared" si="14"/>
        <v>1</v>
      </c>
      <c r="DF210" s="65" t="s">
        <v>24</v>
      </c>
      <c r="DG210" s="66">
        <f t="shared" si="15"/>
        <v>7</v>
      </c>
      <c r="DH210" s="114"/>
      <c r="DI210" s="114"/>
      <c r="DJ210" s="68" t="str">
        <f t="shared" si="12"/>
        <v xml:space="preserve"> </v>
      </c>
    </row>
    <row r="211" spans="1:114">
      <c r="A211" s="18">
        <v>42</v>
      </c>
      <c r="B211" s="19" t="s">
        <v>412</v>
      </c>
      <c r="C211" s="20" t="s">
        <v>413</v>
      </c>
      <c r="D211" s="21" t="s">
        <v>320</v>
      </c>
      <c r="E211" s="22" t="s">
        <v>320</v>
      </c>
      <c r="F211" s="22" t="s">
        <v>320</v>
      </c>
      <c r="G211" s="22" t="s">
        <v>320</v>
      </c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3"/>
      <c r="T211" s="21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3"/>
      <c r="AJ211" s="21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3"/>
      <c r="AZ211" s="21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3"/>
      <c r="BP211" s="21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  <c r="CC211" s="22"/>
      <c r="CD211" s="22"/>
      <c r="CE211" s="22"/>
      <c r="CF211" s="22"/>
      <c r="CG211" s="23"/>
      <c r="CH211" s="21"/>
      <c r="CI211" s="22"/>
      <c r="CJ211" s="22"/>
      <c r="CK211" s="22"/>
      <c r="CL211" s="22"/>
      <c r="CM211" s="22"/>
      <c r="CN211" s="22"/>
      <c r="CO211" s="22"/>
      <c r="CP211" s="22"/>
      <c r="CQ211" s="22"/>
      <c r="CR211" s="22"/>
      <c r="CS211" s="22"/>
      <c r="CT211" s="22"/>
      <c r="CU211" s="22"/>
      <c r="CV211" s="22"/>
      <c r="CW211" s="23"/>
      <c r="CX211" s="24" t="s">
        <v>414</v>
      </c>
      <c r="CY211" s="25" t="s">
        <v>415</v>
      </c>
      <c r="CZ211" s="26">
        <v>2</v>
      </c>
      <c r="DA211" s="26">
        <v>4</v>
      </c>
      <c r="DB211" s="70"/>
      <c r="DC211" s="28" t="s">
        <v>349</v>
      </c>
      <c r="DD211" s="29" t="str">
        <f t="shared" si="13"/>
        <v>Senin</v>
      </c>
      <c r="DE211" s="30">
        <f t="shared" si="14"/>
        <v>1</v>
      </c>
      <c r="DF211" s="31" t="s">
        <v>24</v>
      </c>
      <c r="DG211" s="32">
        <f t="shared" si="15"/>
        <v>4</v>
      </c>
      <c r="DH211" s="33">
        <f>SUM(CZ211:CZ216)</f>
        <v>12</v>
      </c>
      <c r="DI211" s="33">
        <f>SUM(DA211:DA216)</f>
        <v>23</v>
      </c>
      <c r="DJ211" s="34" t="str">
        <f t="shared" si="12"/>
        <v xml:space="preserve"> </v>
      </c>
    </row>
    <row r="212" spans="1:114">
      <c r="A212" s="18"/>
      <c r="B212" s="35" t="s">
        <v>412</v>
      </c>
      <c r="C212" s="36" t="s">
        <v>164</v>
      </c>
      <c r="D212" s="37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9"/>
      <c r="T212" s="37" t="s">
        <v>165</v>
      </c>
      <c r="U212" s="38" t="s">
        <v>165</v>
      </c>
      <c r="V212" s="38" t="s">
        <v>165</v>
      </c>
      <c r="W212" s="38" t="s">
        <v>165</v>
      </c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9"/>
      <c r="AJ212" s="37"/>
      <c r="AK212" s="38"/>
      <c r="AL212" s="38"/>
      <c r="AM212" s="38"/>
      <c r="AN212" s="38"/>
      <c r="AO212" s="38"/>
      <c r="AP212" s="38"/>
      <c r="AQ212" s="38"/>
      <c r="AR212" s="38"/>
      <c r="AS212" s="38"/>
      <c r="AT212" s="38"/>
      <c r="AU212" s="38"/>
      <c r="AV212" s="38"/>
      <c r="AW212" s="38"/>
      <c r="AX212" s="38"/>
      <c r="AY212" s="39"/>
      <c r="AZ212" s="37"/>
      <c r="BA212" s="38"/>
      <c r="BB212" s="38"/>
      <c r="BC212" s="38"/>
      <c r="BD212" s="38"/>
      <c r="BE212" s="38"/>
      <c r="BF212" s="38"/>
      <c r="BG212" s="38"/>
      <c r="BH212" s="38"/>
      <c r="BI212" s="38"/>
      <c r="BJ212" s="38"/>
      <c r="BK212" s="38"/>
      <c r="BL212" s="38"/>
      <c r="BM212" s="38"/>
      <c r="BN212" s="38"/>
      <c r="BO212" s="39"/>
      <c r="BP212" s="37"/>
      <c r="BQ212" s="38"/>
      <c r="BR212" s="38"/>
      <c r="BS212" s="38"/>
      <c r="BT212" s="38"/>
      <c r="BU212" s="38"/>
      <c r="BV212" s="38"/>
      <c r="BW212" s="38"/>
      <c r="BX212" s="38"/>
      <c r="BY212" s="38"/>
      <c r="BZ212" s="38"/>
      <c r="CA212" s="38"/>
      <c r="CB212" s="38"/>
      <c r="CC212" s="38"/>
      <c r="CD212" s="38"/>
      <c r="CE212" s="38"/>
      <c r="CF212" s="38"/>
      <c r="CG212" s="39"/>
      <c r="CH212" s="37"/>
      <c r="CI212" s="38"/>
      <c r="CJ212" s="38"/>
      <c r="CK212" s="38"/>
      <c r="CL212" s="38"/>
      <c r="CM212" s="38"/>
      <c r="CN212" s="38"/>
      <c r="CO212" s="38"/>
      <c r="CP212" s="38"/>
      <c r="CQ212" s="38"/>
      <c r="CR212" s="38"/>
      <c r="CS212" s="38"/>
      <c r="CT212" s="38"/>
      <c r="CU212" s="38"/>
      <c r="CV212" s="38"/>
      <c r="CW212" s="39"/>
      <c r="CX212" s="40" t="s">
        <v>416</v>
      </c>
      <c r="CY212" s="41" t="s">
        <v>417</v>
      </c>
      <c r="CZ212" s="42">
        <v>2</v>
      </c>
      <c r="DA212" s="42">
        <v>4</v>
      </c>
      <c r="DB212" s="43"/>
      <c r="DC212" s="44" t="s">
        <v>87</v>
      </c>
      <c r="DD212" s="45" t="str">
        <f t="shared" si="13"/>
        <v>Selasa</v>
      </c>
      <c r="DE212" s="46">
        <f t="shared" si="14"/>
        <v>1</v>
      </c>
      <c r="DF212" s="47" t="s">
        <v>24</v>
      </c>
      <c r="DG212" s="48">
        <f t="shared" si="15"/>
        <v>4</v>
      </c>
      <c r="DH212" s="52"/>
      <c r="DI212" s="52"/>
      <c r="DJ212" s="50" t="str">
        <f t="shared" si="12"/>
        <v>D3 Energi</v>
      </c>
    </row>
    <row r="213" spans="1:114">
      <c r="A213" s="18"/>
      <c r="B213" s="35" t="s">
        <v>412</v>
      </c>
      <c r="C213" s="36" t="s">
        <v>160</v>
      </c>
      <c r="D213" s="37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9"/>
      <c r="T213" s="37"/>
      <c r="U213" s="38"/>
      <c r="V213" s="38"/>
      <c r="W213" s="38"/>
      <c r="X213" s="38" t="s">
        <v>161</v>
      </c>
      <c r="Y213" s="38" t="s">
        <v>161</v>
      </c>
      <c r="Z213" s="38" t="s">
        <v>161</v>
      </c>
      <c r="AA213" s="38" t="s">
        <v>161</v>
      </c>
      <c r="AB213" s="38"/>
      <c r="AC213" s="38"/>
      <c r="AD213" s="38"/>
      <c r="AE213" s="38"/>
      <c r="AF213" s="38"/>
      <c r="AG213" s="38"/>
      <c r="AH213" s="38"/>
      <c r="AI213" s="39"/>
      <c r="AJ213" s="37"/>
      <c r="AK213" s="38"/>
      <c r="AL213" s="38"/>
      <c r="AM213" s="38"/>
      <c r="AN213" s="38"/>
      <c r="AO213" s="38"/>
      <c r="AP213" s="38"/>
      <c r="AQ213" s="38"/>
      <c r="AR213" s="38"/>
      <c r="AS213" s="38"/>
      <c r="AT213" s="38"/>
      <c r="AU213" s="38"/>
      <c r="AV213" s="38"/>
      <c r="AW213" s="38"/>
      <c r="AX213" s="38"/>
      <c r="AY213" s="39"/>
      <c r="AZ213" s="37"/>
      <c r="BA213" s="38"/>
      <c r="BB213" s="38"/>
      <c r="BC213" s="38"/>
      <c r="BD213" s="38"/>
      <c r="BE213" s="38"/>
      <c r="BF213" s="38"/>
      <c r="BG213" s="38"/>
      <c r="BH213" s="38"/>
      <c r="BI213" s="38"/>
      <c r="BJ213" s="38"/>
      <c r="BK213" s="38"/>
      <c r="BL213" s="38"/>
      <c r="BM213" s="38"/>
      <c r="BN213" s="38"/>
      <c r="BO213" s="39"/>
      <c r="BP213" s="37"/>
      <c r="BQ213" s="38"/>
      <c r="BR213" s="38"/>
      <c r="BS213" s="38"/>
      <c r="BT213" s="38"/>
      <c r="BU213" s="38"/>
      <c r="BV213" s="38"/>
      <c r="BW213" s="38"/>
      <c r="BX213" s="38"/>
      <c r="BY213" s="38"/>
      <c r="BZ213" s="38"/>
      <c r="CA213" s="38"/>
      <c r="CB213" s="38"/>
      <c r="CC213" s="38"/>
      <c r="CD213" s="38"/>
      <c r="CE213" s="38"/>
      <c r="CF213" s="38"/>
      <c r="CG213" s="39"/>
      <c r="CH213" s="37"/>
      <c r="CI213" s="38"/>
      <c r="CJ213" s="38"/>
      <c r="CK213" s="38"/>
      <c r="CL213" s="38"/>
      <c r="CM213" s="38"/>
      <c r="CN213" s="38"/>
      <c r="CO213" s="38"/>
      <c r="CP213" s="38"/>
      <c r="CQ213" s="38"/>
      <c r="CR213" s="38"/>
      <c r="CS213" s="38"/>
      <c r="CT213" s="38"/>
      <c r="CU213" s="38"/>
      <c r="CV213" s="38"/>
      <c r="CW213" s="39"/>
      <c r="CX213" s="40" t="s">
        <v>416</v>
      </c>
      <c r="CY213" s="41" t="s">
        <v>417</v>
      </c>
      <c r="CZ213" s="42">
        <v>2</v>
      </c>
      <c r="DA213" s="42">
        <v>4</v>
      </c>
      <c r="DB213" s="43"/>
      <c r="DC213" s="44" t="s">
        <v>295</v>
      </c>
      <c r="DD213" s="45" t="str">
        <f t="shared" si="13"/>
        <v>Selasa</v>
      </c>
      <c r="DE213" s="46">
        <f t="shared" si="14"/>
        <v>5</v>
      </c>
      <c r="DF213" s="47" t="s">
        <v>24</v>
      </c>
      <c r="DG213" s="48">
        <f t="shared" si="15"/>
        <v>8</v>
      </c>
      <c r="DH213" s="52"/>
      <c r="DI213" s="52"/>
      <c r="DJ213" s="50" t="str">
        <f t="shared" si="12"/>
        <v>D3 Energi</v>
      </c>
    </row>
    <row r="214" spans="1:114">
      <c r="A214" s="18"/>
      <c r="B214" s="121" t="s">
        <v>412</v>
      </c>
      <c r="C214" s="36" t="s">
        <v>164</v>
      </c>
      <c r="D214" s="37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9"/>
      <c r="T214" s="37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9"/>
      <c r="AJ214" s="37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  <c r="AW214" s="38"/>
      <c r="AX214" s="38"/>
      <c r="AY214" s="39"/>
      <c r="AZ214" s="37" t="s">
        <v>165</v>
      </c>
      <c r="BA214" s="38" t="s">
        <v>165</v>
      </c>
      <c r="BB214" s="38" t="s">
        <v>165</v>
      </c>
      <c r="BC214" s="38" t="s">
        <v>165</v>
      </c>
      <c r="BD214" s="38"/>
      <c r="BE214" s="38"/>
      <c r="BF214" s="38"/>
      <c r="BG214" s="38"/>
      <c r="BH214" s="38"/>
      <c r="BI214" s="38"/>
      <c r="BJ214" s="38"/>
      <c r="BK214" s="38"/>
      <c r="BL214" s="38"/>
      <c r="BM214" s="38"/>
      <c r="BN214" s="38"/>
      <c r="BO214" s="39"/>
      <c r="BP214" s="37"/>
      <c r="BQ214" s="38"/>
      <c r="BR214" s="38"/>
      <c r="BS214" s="38"/>
      <c r="BT214" s="38"/>
      <c r="BU214" s="38"/>
      <c r="BV214" s="38"/>
      <c r="BW214" s="38"/>
      <c r="BX214" s="38"/>
      <c r="BY214" s="38"/>
      <c r="BZ214" s="38"/>
      <c r="CA214" s="38"/>
      <c r="CB214" s="38"/>
      <c r="CC214" s="38"/>
      <c r="CD214" s="38"/>
      <c r="CE214" s="38"/>
      <c r="CF214" s="38"/>
      <c r="CG214" s="39"/>
      <c r="CH214" s="37"/>
      <c r="CI214" s="38"/>
      <c r="CJ214" s="38"/>
      <c r="CK214" s="38"/>
      <c r="CL214" s="38"/>
      <c r="CM214" s="38"/>
      <c r="CN214" s="38"/>
      <c r="CO214" s="38"/>
      <c r="CP214" s="38"/>
      <c r="CQ214" s="38"/>
      <c r="CR214" s="38"/>
      <c r="CS214" s="38"/>
      <c r="CT214" s="38"/>
      <c r="CU214" s="38"/>
      <c r="CV214" s="38"/>
      <c r="CW214" s="39"/>
      <c r="CX214" s="40" t="s">
        <v>418</v>
      </c>
      <c r="CY214" s="123" t="s">
        <v>419</v>
      </c>
      <c r="CZ214" s="42">
        <v>2</v>
      </c>
      <c r="DA214" s="42">
        <v>4</v>
      </c>
      <c r="DB214" s="43"/>
      <c r="DC214" s="44" t="s">
        <v>295</v>
      </c>
      <c r="DD214" s="45" t="str">
        <f t="shared" si="13"/>
        <v>Kamis</v>
      </c>
      <c r="DE214" s="46">
        <f t="shared" si="14"/>
        <v>1</v>
      </c>
      <c r="DF214" s="47" t="s">
        <v>24</v>
      </c>
      <c r="DG214" s="48">
        <f t="shared" si="15"/>
        <v>4</v>
      </c>
      <c r="DH214" s="52"/>
      <c r="DI214" s="52"/>
      <c r="DJ214" s="50" t="str">
        <f t="shared" si="12"/>
        <v>D3 Energi</v>
      </c>
    </row>
    <row r="215" spans="1:114">
      <c r="A215" s="18"/>
      <c r="B215" s="121" t="s">
        <v>412</v>
      </c>
      <c r="C215" s="36" t="s">
        <v>160</v>
      </c>
      <c r="D215" s="37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9"/>
      <c r="T215" s="37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9"/>
      <c r="AJ215" s="37"/>
      <c r="AK215" s="38"/>
      <c r="AL215" s="38"/>
      <c r="AM215" s="38"/>
      <c r="AN215" s="38"/>
      <c r="AO215" s="38"/>
      <c r="AP215" s="38"/>
      <c r="AQ215" s="38"/>
      <c r="AR215" s="38"/>
      <c r="AS215" s="38"/>
      <c r="AT215" s="38"/>
      <c r="AU215" s="38"/>
      <c r="AV215" s="38"/>
      <c r="AW215" s="38"/>
      <c r="AX215" s="38"/>
      <c r="AY215" s="39"/>
      <c r="AZ215" s="37"/>
      <c r="BA215" s="38"/>
      <c r="BB215" s="38"/>
      <c r="BC215" s="38"/>
      <c r="BD215" s="38" t="s">
        <v>161</v>
      </c>
      <c r="BE215" s="38" t="s">
        <v>161</v>
      </c>
      <c r="BF215" s="38" t="s">
        <v>161</v>
      </c>
      <c r="BG215" s="38" t="s">
        <v>161</v>
      </c>
      <c r="BH215" s="38"/>
      <c r="BI215" s="38"/>
      <c r="BJ215" s="38"/>
      <c r="BK215" s="38"/>
      <c r="BL215" s="38"/>
      <c r="BM215" s="38"/>
      <c r="BN215" s="38"/>
      <c r="BO215" s="39"/>
      <c r="BP215" s="37"/>
      <c r="BQ215" s="38"/>
      <c r="BR215" s="38"/>
      <c r="BS215" s="38"/>
      <c r="BT215" s="38"/>
      <c r="BU215" s="38"/>
      <c r="BV215" s="38"/>
      <c r="BW215" s="38"/>
      <c r="BX215" s="38"/>
      <c r="BY215" s="38"/>
      <c r="BZ215" s="38"/>
      <c r="CA215" s="38"/>
      <c r="CB215" s="38"/>
      <c r="CC215" s="38"/>
      <c r="CD215" s="38"/>
      <c r="CE215" s="38"/>
      <c r="CF215" s="38"/>
      <c r="CG215" s="39"/>
      <c r="CH215" s="37"/>
      <c r="CI215" s="38"/>
      <c r="CJ215" s="38"/>
      <c r="CK215" s="38"/>
      <c r="CL215" s="38"/>
      <c r="CM215" s="38"/>
      <c r="CN215" s="38"/>
      <c r="CO215" s="38"/>
      <c r="CP215" s="38"/>
      <c r="CQ215" s="38"/>
      <c r="CR215" s="38"/>
      <c r="CS215" s="38"/>
      <c r="CT215" s="38"/>
      <c r="CU215" s="38"/>
      <c r="CV215" s="38"/>
      <c r="CW215" s="39"/>
      <c r="CX215" s="122" t="s">
        <v>418</v>
      </c>
      <c r="CY215" s="123" t="s">
        <v>419</v>
      </c>
      <c r="CZ215" s="42">
        <v>2</v>
      </c>
      <c r="DA215" s="42">
        <v>4</v>
      </c>
      <c r="DB215" s="42"/>
      <c r="DC215" s="42" t="s">
        <v>295</v>
      </c>
      <c r="DD215" s="43" t="str">
        <f t="shared" si="13"/>
        <v>Kamis</v>
      </c>
      <c r="DE215" s="124">
        <f t="shared" si="14"/>
        <v>5</v>
      </c>
      <c r="DF215" s="125" t="s">
        <v>24</v>
      </c>
      <c r="DG215" s="149">
        <f t="shared" si="15"/>
        <v>8</v>
      </c>
      <c r="DH215" s="52"/>
      <c r="DI215" s="52"/>
      <c r="DJ215" s="50" t="str">
        <f t="shared" si="12"/>
        <v>D3 Energi</v>
      </c>
    </row>
    <row r="216" spans="1:114" ht="15" thickBot="1">
      <c r="A216" s="18"/>
      <c r="B216" s="53" t="s">
        <v>412</v>
      </c>
      <c r="C216" s="54" t="s">
        <v>368</v>
      </c>
      <c r="D216" s="55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7"/>
      <c r="T216" s="55"/>
      <c r="U216" s="56"/>
      <c r="V216" s="56"/>
      <c r="W216" s="56"/>
      <c r="X216" s="56"/>
      <c r="Y216" s="56"/>
      <c r="Z216" s="56"/>
      <c r="AA216" s="56"/>
      <c r="AB216" s="56"/>
      <c r="AC216" s="56"/>
      <c r="AD216" s="56"/>
      <c r="AE216" s="56"/>
      <c r="AF216" s="56"/>
      <c r="AG216" s="56"/>
      <c r="AH216" s="56"/>
      <c r="AI216" s="57"/>
      <c r="AJ216" s="55"/>
      <c r="AK216" s="56"/>
      <c r="AL216" s="56"/>
      <c r="AM216" s="56"/>
      <c r="AN216" s="56"/>
      <c r="AO216" s="56"/>
      <c r="AP216" s="56"/>
      <c r="AQ216" s="56"/>
      <c r="AR216" s="56"/>
      <c r="AS216" s="56"/>
      <c r="AT216" s="56"/>
      <c r="AU216" s="56"/>
      <c r="AV216" s="56"/>
      <c r="AW216" s="56"/>
      <c r="AX216" s="56"/>
      <c r="AY216" s="57"/>
      <c r="AZ216" s="55"/>
      <c r="BA216" s="56"/>
      <c r="BB216" s="56"/>
      <c r="BC216" s="56"/>
      <c r="BD216" s="56"/>
      <c r="BE216" s="56"/>
      <c r="BF216" s="56"/>
      <c r="BG216" s="56"/>
      <c r="BH216" s="56"/>
      <c r="BI216" s="56"/>
      <c r="BJ216" s="56"/>
      <c r="BK216" s="56"/>
      <c r="BL216" s="56"/>
      <c r="BM216" s="56"/>
      <c r="BN216" s="56"/>
      <c r="BO216" s="57"/>
      <c r="BP216" s="55"/>
      <c r="BQ216" s="56"/>
      <c r="BR216" s="56"/>
      <c r="BS216" s="56"/>
      <c r="BT216" s="56"/>
      <c r="BU216" s="56"/>
      <c r="BV216" s="56"/>
      <c r="BW216" s="56"/>
      <c r="BX216" s="56" t="s">
        <v>369</v>
      </c>
      <c r="BY216" s="56" t="s">
        <v>369</v>
      </c>
      <c r="BZ216" s="56" t="s">
        <v>369</v>
      </c>
      <c r="CA216" s="56"/>
      <c r="CB216" s="56"/>
      <c r="CC216" s="56"/>
      <c r="CD216" s="56"/>
      <c r="CE216" s="56"/>
      <c r="CF216" s="56"/>
      <c r="CG216" s="57"/>
      <c r="CH216" s="55"/>
      <c r="CI216" s="56"/>
      <c r="CJ216" s="56"/>
      <c r="CK216" s="56"/>
      <c r="CL216" s="56"/>
      <c r="CM216" s="56"/>
      <c r="CN216" s="56"/>
      <c r="CO216" s="56"/>
      <c r="CP216" s="56"/>
      <c r="CQ216" s="56"/>
      <c r="CR216" s="56"/>
      <c r="CS216" s="56"/>
      <c r="CT216" s="56"/>
      <c r="CU216" s="56"/>
      <c r="CV216" s="56"/>
      <c r="CW216" s="57"/>
      <c r="CX216" s="58"/>
      <c r="CY216" s="59" t="s">
        <v>235</v>
      </c>
      <c r="CZ216" s="60">
        <v>2</v>
      </c>
      <c r="DA216" s="60">
        <v>3</v>
      </c>
      <c r="DB216" s="120"/>
      <c r="DC216" s="62" t="s">
        <v>371</v>
      </c>
      <c r="DD216" s="63" t="str">
        <f t="shared" si="13"/>
        <v>Jumat</v>
      </c>
      <c r="DE216" s="64">
        <f t="shared" si="14"/>
        <v>7</v>
      </c>
      <c r="DF216" s="65" t="s">
        <v>24</v>
      </c>
      <c r="DG216" s="66">
        <f t="shared" si="15"/>
        <v>9</v>
      </c>
      <c r="DH216" s="114"/>
      <c r="DI216" s="114"/>
      <c r="DJ216" s="68" t="str">
        <f t="shared" si="12"/>
        <v xml:space="preserve"> </v>
      </c>
    </row>
    <row r="217" spans="1:114">
      <c r="A217" s="18">
        <v>43</v>
      </c>
      <c r="B217" s="19" t="s">
        <v>420</v>
      </c>
      <c r="C217" s="20" t="s">
        <v>78</v>
      </c>
      <c r="D217" s="21" t="s">
        <v>79</v>
      </c>
      <c r="E217" s="22" t="s">
        <v>79</v>
      </c>
      <c r="F217" s="22" t="s">
        <v>79</v>
      </c>
      <c r="G217" s="22" t="s">
        <v>79</v>
      </c>
      <c r="H217" s="22" t="s">
        <v>79</v>
      </c>
      <c r="I217" s="22" t="s">
        <v>79</v>
      </c>
      <c r="J217" s="22"/>
      <c r="K217" s="22"/>
      <c r="L217" s="22"/>
      <c r="M217" s="22"/>
      <c r="N217" s="22"/>
      <c r="O217" s="22"/>
      <c r="P217" s="22"/>
      <c r="Q217" s="22"/>
      <c r="R217" s="22"/>
      <c r="S217" s="23"/>
      <c r="T217" s="21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3"/>
      <c r="AJ217" s="21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3"/>
      <c r="AZ217" s="21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3"/>
      <c r="BP217" s="21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  <c r="CC217" s="22"/>
      <c r="CD217" s="22"/>
      <c r="CE217" s="22"/>
      <c r="CF217" s="22"/>
      <c r="CG217" s="23"/>
      <c r="CH217" s="21"/>
      <c r="CI217" s="22"/>
      <c r="CJ217" s="22"/>
      <c r="CK217" s="22"/>
      <c r="CL217" s="22"/>
      <c r="CM217" s="22"/>
      <c r="CN217" s="22"/>
      <c r="CO217" s="22"/>
      <c r="CP217" s="22"/>
      <c r="CQ217" s="22"/>
      <c r="CR217" s="22"/>
      <c r="CS217" s="22"/>
      <c r="CT217" s="22"/>
      <c r="CU217" s="22"/>
      <c r="CV217" s="22"/>
      <c r="CW217" s="23"/>
      <c r="CX217" s="24" t="s">
        <v>80</v>
      </c>
      <c r="CY217" s="25" t="s">
        <v>81</v>
      </c>
      <c r="CZ217" s="26">
        <v>3</v>
      </c>
      <c r="DA217" s="26">
        <v>6</v>
      </c>
      <c r="DB217" s="27"/>
      <c r="DC217" s="28" t="s">
        <v>82</v>
      </c>
      <c r="DD217" s="29" t="str">
        <f t="shared" si="13"/>
        <v>Senin</v>
      </c>
      <c r="DE217" s="30">
        <f t="shared" si="14"/>
        <v>1</v>
      </c>
      <c r="DF217" s="31" t="s">
        <v>24</v>
      </c>
      <c r="DG217" s="32">
        <f t="shared" si="15"/>
        <v>6</v>
      </c>
      <c r="DH217" s="33">
        <f>SUM(CZ217:CZ220)</f>
        <v>9</v>
      </c>
      <c r="DI217" s="33">
        <f>SUM(DA217:DA220)</f>
        <v>22</v>
      </c>
      <c r="DJ217" s="34" t="str">
        <f t="shared" si="12"/>
        <v>D4 Pembangkit</v>
      </c>
    </row>
    <row r="218" spans="1:114">
      <c r="A218" s="18"/>
      <c r="B218" s="35" t="s">
        <v>420</v>
      </c>
      <c r="C218" s="36" t="s">
        <v>160</v>
      </c>
      <c r="D218" s="37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9"/>
      <c r="T218" s="37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9"/>
      <c r="AJ218" s="37" t="s">
        <v>161</v>
      </c>
      <c r="AK218" s="38" t="s">
        <v>161</v>
      </c>
      <c r="AL218" s="38" t="s">
        <v>161</v>
      </c>
      <c r="AM218" s="38" t="s">
        <v>161</v>
      </c>
      <c r="AN218" s="38" t="s">
        <v>161</v>
      </c>
      <c r="AO218" s="38" t="s">
        <v>161</v>
      </c>
      <c r="AP218" s="38"/>
      <c r="AQ218" s="38"/>
      <c r="AR218" s="38"/>
      <c r="AS218" s="38"/>
      <c r="AT218" s="38"/>
      <c r="AU218" s="38"/>
      <c r="AV218" s="38"/>
      <c r="AW218" s="38"/>
      <c r="AX218" s="38"/>
      <c r="AY218" s="39"/>
      <c r="AZ218" s="37"/>
      <c r="BA218" s="38"/>
      <c r="BB218" s="38"/>
      <c r="BC218" s="38"/>
      <c r="BD218" s="38"/>
      <c r="BE218" s="38"/>
      <c r="BF218" s="38"/>
      <c r="BG218" s="38"/>
      <c r="BH218" s="38"/>
      <c r="BI218" s="38"/>
      <c r="BJ218" s="38"/>
      <c r="BK218" s="38"/>
      <c r="BL218" s="38"/>
      <c r="BM218" s="38"/>
      <c r="BN218" s="38"/>
      <c r="BO218" s="39"/>
      <c r="BP218" s="37"/>
      <c r="BQ218" s="38"/>
      <c r="BR218" s="38"/>
      <c r="BS218" s="38"/>
      <c r="BT218" s="38"/>
      <c r="BU218" s="38"/>
      <c r="BV218" s="38"/>
      <c r="BW218" s="38"/>
      <c r="BX218" s="38"/>
      <c r="BY218" s="38"/>
      <c r="BZ218" s="38"/>
      <c r="CA218" s="38"/>
      <c r="CB218" s="38"/>
      <c r="CC218" s="38"/>
      <c r="CD218" s="38"/>
      <c r="CE218" s="38"/>
      <c r="CF218" s="38"/>
      <c r="CG218" s="39"/>
      <c r="CH218" s="37"/>
      <c r="CI218" s="38"/>
      <c r="CJ218" s="38"/>
      <c r="CK218" s="38"/>
      <c r="CL218" s="38"/>
      <c r="CM218" s="38"/>
      <c r="CN218" s="38"/>
      <c r="CO218" s="38"/>
      <c r="CP218" s="38"/>
      <c r="CQ218" s="38"/>
      <c r="CR218" s="38"/>
      <c r="CS218" s="38"/>
      <c r="CT218" s="38"/>
      <c r="CU218" s="38"/>
      <c r="CV218" s="38"/>
      <c r="CW218" s="39"/>
      <c r="CX218" s="73" t="s">
        <v>421</v>
      </c>
      <c r="CY218" s="41" t="s">
        <v>422</v>
      </c>
      <c r="CZ218" s="42">
        <v>2</v>
      </c>
      <c r="DA218" s="42">
        <v>6</v>
      </c>
      <c r="DB218" s="43"/>
      <c r="DC218" s="44" t="s">
        <v>423</v>
      </c>
      <c r="DD218" s="45" t="str">
        <f t="shared" si="13"/>
        <v>Rabu</v>
      </c>
      <c r="DE218" s="46">
        <f t="shared" si="14"/>
        <v>1</v>
      </c>
      <c r="DF218" s="47" t="s">
        <v>24</v>
      </c>
      <c r="DG218" s="48">
        <f t="shared" si="15"/>
        <v>6</v>
      </c>
      <c r="DH218" s="52"/>
      <c r="DI218" s="52"/>
      <c r="DJ218" s="50" t="str">
        <f t="shared" si="12"/>
        <v>D3 Energi</v>
      </c>
    </row>
    <row r="219" spans="1:114">
      <c r="A219" s="18"/>
      <c r="B219" s="35" t="s">
        <v>420</v>
      </c>
      <c r="C219" s="36" t="s">
        <v>164</v>
      </c>
      <c r="D219" s="37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9"/>
      <c r="T219" s="37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9"/>
      <c r="AJ219" s="37"/>
      <c r="AK219" s="38"/>
      <c r="AL219" s="38"/>
      <c r="AM219" s="38"/>
      <c r="AN219" s="38"/>
      <c r="AO219" s="38"/>
      <c r="AP219" s="38" t="s">
        <v>165</v>
      </c>
      <c r="AQ219" s="38" t="s">
        <v>165</v>
      </c>
      <c r="AR219" s="38" t="s">
        <v>165</v>
      </c>
      <c r="AS219" s="38" t="s">
        <v>165</v>
      </c>
      <c r="AT219" s="38" t="s">
        <v>165</v>
      </c>
      <c r="AU219" s="38" t="s">
        <v>165</v>
      </c>
      <c r="AV219" s="38"/>
      <c r="AW219" s="38"/>
      <c r="AX219" s="38"/>
      <c r="AY219" s="39"/>
      <c r="AZ219" s="37"/>
      <c r="BA219" s="38"/>
      <c r="BB219" s="38"/>
      <c r="BC219" s="38"/>
      <c r="BD219" s="38"/>
      <c r="BE219" s="38"/>
      <c r="BF219" s="38"/>
      <c r="BG219" s="38"/>
      <c r="BH219" s="38"/>
      <c r="BI219" s="38"/>
      <c r="BJ219" s="38"/>
      <c r="BK219" s="38"/>
      <c r="BL219" s="38"/>
      <c r="BM219" s="38"/>
      <c r="BN219" s="38"/>
      <c r="BO219" s="39"/>
      <c r="BP219" s="37"/>
      <c r="BQ219" s="38"/>
      <c r="BR219" s="38"/>
      <c r="BS219" s="38"/>
      <c r="BT219" s="38"/>
      <c r="BU219" s="38"/>
      <c r="BV219" s="38"/>
      <c r="BW219" s="38"/>
      <c r="BX219" s="38"/>
      <c r="BY219" s="38"/>
      <c r="BZ219" s="38"/>
      <c r="CA219" s="38"/>
      <c r="CB219" s="38"/>
      <c r="CC219" s="38"/>
      <c r="CD219" s="38"/>
      <c r="CE219" s="38"/>
      <c r="CF219" s="38"/>
      <c r="CG219" s="39"/>
      <c r="CH219" s="37"/>
      <c r="CI219" s="38"/>
      <c r="CJ219" s="38"/>
      <c r="CK219" s="38"/>
      <c r="CL219" s="38"/>
      <c r="CM219" s="38"/>
      <c r="CN219" s="38"/>
      <c r="CO219" s="38"/>
      <c r="CP219" s="38"/>
      <c r="CQ219" s="38"/>
      <c r="CR219" s="38"/>
      <c r="CS219" s="38"/>
      <c r="CT219" s="38"/>
      <c r="CU219" s="38"/>
      <c r="CV219" s="38"/>
      <c r="CW219" s="39"/>
      <c r="CX219" s="73" t="s">
        <v>421</v>
      </c>
      <c r="CY219" s="41" t="s">
        <v>422</v>
      </c>
      <c r="CZ219" s="42">
        <v>2</v>
      </c>
      <c r="DA219" s="42">
        <v>6</v>
      </c>
      <c r="DB219" s="43"/>
      <c r="DC219" s="44" t="s">
        <v>423</v>
      </c>
      <c r="DD219" s="45" t="str">
        <f t="shared" si="13"/>
        <v>Rabu</v>
      </c>
      <c r="DE219" s="46">
        <f t="shared" si="14"/>
        <v>7</v>
      </c>
      <c r="DF219" s="47" t="s">
        <v>24</v>
      </c>
      <c r="DG219" s="48">
        <f t="shared" si="15"/>
        <v>12</v>
      </c>
      <c r="DH219" s="52"/>
      <c r="DI219" s="52"/>
      <c r="DJ219" s="50" t="str">
        <f t="shared" si="12"/>
        <v>D3 Energi</v>
      </c>
    </row>
    <row r="220" spans="1:114" ht="15" thickBot="1">
      <c r="A220" s="18"/>
      <c r="B220" s="74" t="s">
        <v>420</v>
      </c>
      <c r="C220" s="54" t="s">
        <v>214</v>
      </c>
      <c r="D220" s="55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7"/>
      <c r="T220" s="55"/>
      <c r="U220" s="56"/>
      <c r="V220" s="56"/>
      <c r="W220" s="56"/>
      <c r="X220" s="56"/>
      <c r="Y220" s="56"/>
      <c r="Z220" s="56"/>
      <c r="AA220" s="56"/>
      <c r="AB220" s="56"/>
      <c r="AC220" s="56"/>
      <c r="AD220" s="56"/>
      <c r="AE220" s="56"/>
      <c r="AF220" s="56"/>
      <c r="AG220" s="56"/>
      <c r="AH220" s="56"/>
      <c r="AI220" s="57"/>
      <c r="AJ220" s="55"/>
      <c r="AK220" s="56"/>
      <c r="AL220" s="56"/>
      <c r="AM220" s="56"/>
      <c r="AN220" s="56"/>
      <c r="AO220" s="56"/>
      <c r="AP220" s="56"/>
      <c r="AQ220" s="56"/>
      <c r="AR220" s="56"/>
      <c r="AS220" s="56"/>
      <c r="AT220" s="56"/>
      <c r="AU220" s="56"/>
      <c r="AV220" s="56"/>
      <c r="AW220" s="56"/>
      <c r="AX220" s="56"/>
      <c r="AY220" s="57"/>
      <c r="AZ220" s="55" t="s">
        <v>215</v>
      </c>
      <c r="BA220" s="56" t="s">
        <v>215</v>
      </c>
      <c r="BB220" s="56" t="s">
        <v>424</v>
      </c>
      <c r="BC220" s="56" t="s">
        <v>215</v>
      </c>
      <c r="BD220" s="56"/>
      <c r="BE220" s="56"/>
      <c r="BF220" s="56"/>
      <c r="BG220" s="56"/>
      <c r="BH220" s="56"/>
      <c r="BI220" s="56"/>
      <c r="BJ220" s="56"/>
      <c r="BK220" s="56"/>
      <c r="BL220" s="56"/>
      <c r="BM220" s="56"/>
      <c r="BN220" s="56"/>
      <c r="BO220" s="57"/>
      <c r="BP220" s="55"/>
      <c r="BQ220" s="56"/>
      <c r="BR220" s="56"/>
      <c r="BS220" s="56"/>
      <c r="BT220" s="56"/>
      <c r="BU220" s="56"/>
      <c r="BV220" s="56"/>
      <c r="BW220" s="56"/>
      <c r="BX220" s="56"/>
      <c r="BY220" s="56"/>
      <c r="BZ220" s="56"/>
      <c r="CA220" s="56"/>
      <c r="CB220" s="56"/>
      <c r="CC220" s="56"/>
      <c r="CD220" s="56"/>
      <c r="CE220" s="56"/>
      <c r="CF220" s="56"/>
      <c r="CG220" s="57"/>
      <c r="CH220" s="55"/>
      <c r="CI220" s="56"/>
      <c r="CJ220" s="56"/>
      <c r="CK220" s="56"/>
      <c r="CL220" s="56"/>
      <c r="CM220" s="56"/>
      <c r="CN220" s="56"/>
      <c r="CO220" s="56"/>
      <c r="CP220" s="56"/>
      <c r="CQ220" s="56"/>
      <c r="CR220" s="56"/>
      <c r="CS220" s="56"/>
      <c r="CT220" s="56"/>
      <c r="CU220" s="56"/>
      <c r="CV220" s="56"/>
      <c r="CW220" s="57"/>
      <c r="CX220" s="152" t="s">
        <v>425</v>
      </c>
      <c r="CY220" s="75" t="s">
        <v>426</v>
      </c>
      <c r="CZ220" s="60">
        <v>2</v>
      </c>
      <c r="DA220" s="60">
        <v>4</v>
      </c>
      <c r="DB220" s="60"/>
      <c r="DC220" s="60" t="s">
        <v>423</v>
      </c>
      <c r="DD220" s="61" t="str">
        <f t="shared" si="13"/>
        <v>Kamis</v>
      </c>
      <c r="DE220" s="154">
        <f t="shared" si="14"/>
        <v>1</v>
      </c>
      <c r="DF220" s="129" t="s">
        <v>24</v>
      </c>
      <c r="DG220" s="155">
        <f t="shared" si="15"/>
        <v>4</v>
      </c>
      <c r="DH220" s="114"/>
      <c r="DI220" s="114"/>
      <c r="DJ220" s="68" t="str">
        <f t="shared" si="12"/>
        <v>D4 Pembangkit</v>
      </c>
    </row>
    <row r="221" spans="1:114">
      <c r="A221" s="18">
        <v>44</v>
      </c>
      <c r="B221" s="19" t="s">
        <v>427</v>
      </c>
      <c r="C221" s="20" t="s">
        <v>158</v>
      </c>
      <c r="D221" s="21"/>
      <c r="E221" s="22"/>
      <c r="F221" s="22"/>
      <c r="G221" s="22"/>
      <c r="H221" s="22" t="s">
        <v>159</v>
      </c>
      <c r="I221" s="22" t="s">
        <v>159</v>
      </c>
      <c r="J221" s="22" t="s">
        <v>159</v>
      </c>
      <c r="K221" s="22" t="s">
        <v>159</v>
      </c>
      <c r="L221" s="22"/>
      <c r="M221" s="22"/>
      <c r="N221" s="22"/>
      <c r="O221" s="22"/>
      <c r="P221" s="22"/>
      <c r="Q221" s="22"/>
      <c r="R221" s="22"/>
      <c r="S221" s="23"/>
      <c r="T221" s="21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3"/>
      <c r="AJ221" s="21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3"/>
      <c r="AZ221" s="21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3"/>
      <c r="BP221" s="21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  <c r="CC221" s="22"/>
      <c r="CD221" s="22"/>
      <c r="CE221" s="22"/>
      <c r="CF221" s="22"/>
      <c r="CG221" s="23"/>
      <c r="CH221" s="21"/>
      <c r="CI221" s="22"/>
      <c r="CJ221" s="22"/>
      <c r="CK221" s="22"/>
      <c r="CL221" s="22"/>
      <c r="CM221" s="22"/>
      <c r="CN221" s="22"/>
      <c r="CO221" s="22"/>
      <c r="CP221" s="22"/>
      <c r="CQ221" s="22"/>
      <c r="CR221" s="22"/>
      <c r="CS221" s="22"/>
      <c r="CT221" s="22"/>
      <c r="CU221" s="22"/>
      <c r="CV221" s="22"/>
      <c r="CW221" s="23"/>
      <c r="CX221" s="24" t="s">
        <v>428</v>
      </c>
      <c r="CY221" s="25" t="s">
        <v>429</v>
      </c>
      <c r="CZ221" s="26">
        <v>2</v>
      </c>
      <c r="DA221" s="26">
        <v>4</v>
      </c>
      <c r="DB221" s="27"/>
      <c r="DC221" s="28" t="s">
        <v>423</v>
      </c>
      <c r="DD221" s="29" t="str">
        <f t="shared" si="13"/>
        <v>Senin</v>
      </c>
      <c r="DE221" s="30">
        <f t="shared" si="14"/>
        <v>5</v>
      </c>
      <c r="DF221" s="31" t="s">
        <v>24</v>
      </c>
      <c r="DG221" s="32">
        <f t="shared" si="15"/>
        <v>8</v>
      </c>
      <c r="DH221" s="33">
        <f>SUM(CZ221:CZ226)</f>
        <v>12</v>
      </c>
      <c r="DI221" s="33">
        <f>SUM(DA221:DA226)</f>
        <v>21</v>
      </c>
      <c r="DJ221" s="34" t="str">
        <f t="shared" si="12"/>
        <v>D3 Mesin</v>
      </c>
    </row>
    <row r="222" spans="1:114">
      <c r="A222" s="18"/>
      <c r="B222" s="35" t="s">
        <v>430</v>
      </c>
      <c r="C222" s="36" t="s">
        <v>43</v>
      </c>
      <c r="D222" s="37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9"/>
      <c r="T222" s="37" t="s">
        <v>101</v>
      </c>
      <c r="U222" s="38" t="s">
        <v>101</v>
      </c>
      <c r="V222" s="38" t="s">
        <v>101</v>
      </c>
      <c r="W222" s="38" t="s">
        <v>101</v>
      </c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  <c r="AI222" s="39"/>
      <c r="AJ222" s="37"/>
      <c r="AK222" s="38"/>
      <c r="AL222" s="38"/>
      <c r="AM222" s="38"/>
      <c r="AN222" s="38"/>
      <c r="AO222" s="38"/>
      <c r="AP222" s="38"/>
      <c r="AQ222" s="38"/>
      <c r="AR222" s="38"/>
      <c r="AS222" s="38"/>
      <c r="AT222" s="38"/>
      <c r="AU222" s="38"/>
      <c r="AV222" s="38"/>
      <c r="AW222" s="38"/>
      <c r="AX222" s="38"/>
      <c r="AY222" s="39"/>
      <c r="AZ222" s="37"/>
      <c r="BA222" s="38"/>
      <c r="BB222" s="38"/>
      <c r="BC222" s="38"/>
      <c r="BD222" s="38"/>
      <c r="BE222" s="38"/>
      <c r="BF222" s="38"/>
      <c r="BG222" s="38"/>
      <c r="BH222" s="38"/>
      <c r="BI222" s="38"/>
      <c r="BJ222" s="38"/>
      <c r="BK222" s="38"/>
      <c r="BL222" s="38"/>
      <c r="BM222" s="38"/>
      <c r="BN222" s="38"/>
      <c r="BO222" s="39"/>
      <c r="BP222" s="37"/>
      <c r="BQ222" s="38"/>
      <c r="BR222" s="38"/>
      <c r="BS222" s="38"/>
      <c r="BT222" s="38"/>
      <c r="BU222" s="38"/>
      <c r="BV222" s="38"/>
      <c r="BW222" s="38"/>
      <c r="BX222" s="38"/>
      <c r="BY222" s="38"/>
      <c r="BZ222" s="38"/>
      <c r="CA222" s="38"/>
      <c r="CB222" s="38"/>
      <c r="CC222" s="38"/>
      <c r="CD222" s="38"/>
      <c r="CE222" s="38"/>
      <c r="CF222" s="38"/>
      <c r="CG222" s="39"/>
      <c r="CH222" s="37"/>
      <c r="CI222" s="38"/>
      <c r="CJ222" s="38"/>
      <c r="CK222" s="38"/>
      <c r="CL222" s="38"/>
      <c r="CM222" s="38"/>
      <c r="CN222" s="38"/>
      <c r="CO222" s="38"/>
      <c r="CP222" s="38"/>
      <c r="CQ222" s="38"/>
      <c r="CR222" s="38"/>
      <c r="CS222" s="38"/>
      <c r="CT222" s="38"/>
      <c r="CU222" s="38"/>
      <c r="CV222" s="38"/>
      <c r="CW222" s="39"/>
      <c r="CX222" s="40" t="s">
        <v>431</v>
      </c>
      <c r="CY222" s="41" t="s">
        <v>432</v>
      </c>
      <c r="CZ222" s="42">
        <v>2</v>
      </c>
      <c r="DA222" s="42">
        <v>4</v>
      </c>
      <c r="DB222" s="71"/>
      <c r="DC222" s="44" t="s">
        <v>423</v>
      </c>
      <c r="DD222" s="45" t="str">
        <f t="shared" si="13"/>
        <v>Selasa</v>
      </c>
      <c r="DE222" s="46">
        <f t="shared" si="14"/>
        <v>1</v>
      </c>
      <c r="DF222" s="47" t="s">
        <v>24</v>
      </c>
      <c r="DG222" s="48">
        <f t="shared" si="15"/>
        <v>4</v>
      </c>
      <c r="DH222" s="52"/>
      <c r="DI222" s="52"/>
      <c r="DJ222" s="50" t="str">
        <f t="shared" si="12"/>
        <v>D4 Manufaktur</v>
      </c>
    </row>
    <row r="223" spans="1:114">
      <c r="A223" s="18"/>
      <c r="B223" s="35" t="s">
        <v>430</v>
      </c>
      <c r="C223" s="36" t="s">
        <v>68</v>
      </c>
      <c r="D223" s="37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9"/>
      <c r="T223" s="37"/>
      <c r="U223" s="38"/>
      <c r="V223" s="38"/>
      <c r="W223" s="38"/>
      <c r="X223" s="38" t="s">
        <v>69</v>
      </c>
      <c r="Y223" s="38" t="s">
        <v>69</v>
      </c>
      <c r="Z223" s="38" t="s">
        <v>69</v>
      </c>
      <c r="AA223" s="38" t="s">
        <v>69</v>
      </c>
      <c r="AB223" s="38"/>
      <c r="AC223" s="38"/>
      <c r="AD223" s="38"/>
      <c r="AE223" s="38"/>
      <c r="AF223" s="38"/>
      <c r="AG223" s="38"/>
      <c r="AH223" s="38"/>
      <c r="AI223" s="39"/>
      <c r="AJ223" s="37"/>
      <c r="AK223" s="38"/>
      <c r="AL223" s="38"/>
      <c r="AM223" s="38"/>
      <c r="AN223" s="38"/>
      <c r="AO223" s="38"/>
      <c r="AP223" s="38"/>
      <c r="AQ223" s="38"/>
      <c r="AR223" s="38"/>
      <c r="AS223" s="38"/>
      <c r="AT223" s="38"/>
      <c r="AU223" s="38"/>
      <c r="AV223" s="38"/>
      <c r="AW223" s="38"/>
      <c r="AX223" s="38"/>
      <c r="AY223" s="39"/>
      <c r="AZ223" s="37"/>
      <c r="BA223" s="38"/>
      <c r="BB223" s="38"/>
      <c r="BC223" s="38"/>
      <c r="BD223" s="38"/>
      <c r="BE223" s="38"/>
      <c r="BF223" s="38"/>
      <c r="BG223" s="38"/>
      <c r="BH223" s="38"/>
      <c r="BI223" s="38"/>
      <c r="BJ223" s="38"/>
      <c r="BK223" s="38"/>
      <c r="BL223" s="38"/>
      <c r="BM223" s="38"/>
      <c r="BN223" s="38"/>
      <c r="BO223" s="39"/>
      <c r="BP223" s="37"/>
      <c r="BQ223" s="38"/>
      <c r="BR223" s="38"/>
      <c r="BS223" s="38"/>
      <c r="BT223" s="38"/>
      <c r="BU223" s="38"/>
      <c r="BV223" s="38"/>
      <c r="BW223" s="38"/>
      <c r="BX223" s="38"/>
      <c r="BY223" s="38"/>
      <c r="BZ223" s="38"/>
      <c r="CA223" s="38"/>
      <c r="CB223" s="38"/>
      <c r="CC223" s="38"/>
      <c r="CD223" s="38"/>
      <c r="CE223" s="38"/>
      <c r="CF223" s="38"/>
      <c r="CG223" s="39"/>
      <c r="CH223" s="37"/>
      <c r="CI223" s="38"/>
      <c r="CJ223" s="38"/>
      <c r="CK223" s="38"/>
      <c r="CL223" s="38"/>
      <c r="CM223" s="38"/>
      <c r="CN223" s="38"/>
      <c r="CO223" s="38"/>
      <c r="CP223" s="38"/>
      <c r="CQ223" s="38"/>
      <c r="CR223" s="38"/>
      <c r="CS223" s="38"/>
      <c r="CT223" s="38"/>
      <c r="CU223" s="38"/>
      <c r="CV223" s="38"/>
      <c r="CW223" s="39"/>
      <c r="CX223" s="40" t="s">
        <v>428</v>
      </c>
      <c r="CY223" s="41" t="s">
        <v>429</v>
      </c>
      <c r="CZ223" s="42">
        <v>2</v>
      </c>
      <c r="DA223" s="42">
        <v>4</v>
      </c>
      <c r="DB223" s="43"/>
      <c r="DC223" s="44" t="s">
        <v>423</v>
      </c>
      <c r="DD223" s="45" t="str">
        <f t="shared" si="13"/>
        <v>Selasa</v>
      </c>
      <c r="DE223" s="46">
        <f t="shared" si="14"/>
        <v>5</v>
      </c>
      <c r="DF223" s="47" t="s">
        <v>24</v>
      </c>
      <c r="DG223" s="48">
        <f t="shared" si="15"/>
        <v>8</v>
      </c>
      <c r="DH223" s="52"/>
      <c r="DI223" s="52"/>
      <c r="DJ223" s="50" t="str">
        <f t="shared" si="12"/>
        <v>D3 Mesin</v>
      </c>
    </row>
    <row r="224" spans="1:114">
      <c r="A224" s="18"/>
      <c r="B224" s="35" t="s">
        <v>430</v>
      </c>
      <c r="C224" s="36" t="s">
        <v>368</v>
      </c>
      <c r="D224" s="37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9"/>
      <c r="T224" s="37"/>
      <c r="U224" s="38"/>
      <c r="V224" s="38"/>
      <c r="W224" s="38"/>
      <c r="X224" s="38"/>
      <c r="Y224" s="38"/>
      <c r="Z224" s="38"/>
      <c r="AA224" s="38" t="s">
        <v>369</v>
      </c>
      <c r="AB224" s="38" t="s">
        <v>369</v>
      </c>
      <c r="AC224" s="38" t="s">
        <v>369</v>
      </c>
      <c r="AD224" s="38"/>
      <c r="AE224" s="38"/>
      <c r="AF224" s="38"/>
      <c r="AG224" s="38"/>
      <c r="AH224" s="38"/>
      <c r="AI224" s="39"/>
      <c r="AJ224" s="37"/>
      <c r="AK224" s="38"/>
      <c r="AL224" s="38"/>
      <c r="AM224" s="38"/>
      <c r="AN224" s="38"/>
      <c r="AO224" s="38"/>
      <c r="AP224" s="38"/>
      <c r="AQ224" s="38"/>
      <c r="AR224" s="38"/>
      <c r="AS224" s="38"/>
      <c r="AT224" s="38"/>
      <c r="AU224" s="38"/>
      <c r="AV224" s="38"/>
      <c r="AW224" s="38"/>
      <c r="AX224" s="38"/>
      <c r="AY224" s="39"/>
      <c r="AZ224" s="37"/>
      <c r="BA224" s="38"/>
      <c r="BB224" s="38"/>
      <c r="BC224" s="38"/>
      <c r="BD224" s="38"/>
      <c r="BE224" s="38"/>
      <c r="BF224" s="38"/>
      <c r="BG224" s="38"/>
      <c r="BH224" s="38"/>
      <c r="BI224" s="38"/>
      <c r="BJ224" s="38"/>
      <c r="BK224" s="38"/>
      <c r="BL224" s="38"/>
      <c r="BM224" s="38"/>
      <c r="BN224" s="38"/>
      <c r="BO224" s="39"/>
      <c r="BP224" s="37"/>
      <c r="BQ224" s="38"/>
      <c r="BR224" s="38"/>
      <c r="BS224" s="38"/>
      <c r="BT224" s="38"/>
      <c r="BU224" s="38"/>
      <c r="BV224" s="38"/>
      <c r="BW224" s="38"/>
      <c r="BX224" s="38"/>
      <c r="BY224" s="38"/>
      <c r="BZ224" s="38"/>
      <c r="CA224" s="38"/>
      <c r="CB224" s="38"/>
      <c r="CC224" s="38"/>
      <c r="CD224" s="38"/>
      <c r="CE224" s="38"/>
      <c r="CF224" s="38"/>
      <c r="CG224" s="39"/>
      <c r="CH224" s="37"/>
      <c r="CI224" s="38"/>
      <c r="CJ224" s="38"/>
      <c r="CK224" s="38"/>
      <c r="CL224" s="38"/>
      <c r="CM224" s="38"/>
      <c r="CN224" s="38"/>
      <c r="CO224" s="38"/>
      <c r="CP224" s="38"/>
      <c r="CQ224" s="38"/>
      <c r="CR224" s="38"/>
      <c r="CS224" s="38"/>
      <c r="CT224" s="38"/>
      <c r="CU224" s="38"/>
      <c r="CV224" s="38"/>
      <c r="CW224" s="39"/>
      <c r="CX224" s="40"/>
      <c r="CY224" s="41" t="s">
        <v>433</v>
      </c>
      <c r="CZ224" s="42">
        <v>2</v>
      </c>
      <c r="DA224" s="42">
        <v>3</v>
      </c>
      <c r="DB224" s="43"/>
      <c r="DC224" s="44" t="s">
        <v>371</v>
      </c>
      <c r="DD224" s="45" t="str">
        <f t="shared" si="13"/>
        <v>Selasa</v>
      </c>
      <c r="DE224" s="46">
        <f t="shared" si="14"/>
        <v>8</v>
      </c>
      <c r="DF224" s="47" t="s">
        <v>24</v>
      </c>
      <c r="DG224" s="48">
        <f t="shared" si="15"/>
        <v>10</v>
      </c>
      <c r="DH224" s="52"/>
      <c r="DI224" s="52"/>
      <c r="DJ224" s="50" t="str">
        <f t="shared" si="12"/>
        <v xml:space="preserve"> </v>
      </c>
    </row>
    <row r="225" spans="1:114">
      <c r="A225" s="18"/>
      <c r="B225" s="35" t="s">
        <v>430</v>
      </c>
      <c r="C225" s="36" t="s">
        <v>368</v>
      </c>
      <c r="D225" s="37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9"/>
      <c r="T225" s="37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9"/>
      <c r="AJ225" s="37"/>
      <c r="AK225" s="38"/>
      <c r="AL225" s="38"/>
      <c r="AM225" s="38"/>
      <c r="AN225" s="38"/>
      <c r="AO225" s="38"/>
      <c r="AP225" s="38"/>
      <c r="AQ225" s="38"/>
      <c r="AR225" s="38"/>
      <c r="AS225" s="38"/>
      <c r="AT225" s="38"/>
      <c r="AU225" s="38"/>
      <c r="AV225" s="38"/>
      <c r="AW225" s="38"/>
      <c r="AX225" s="38"/>
      <c r="AY225" s="39"/>
      <c r="AZ225" s="37"/>
      <c r="BA225" s="38"/>
      <c r="BB225" s="38"/>
      <c r="BC225" s="38"/>
      <c r="BD225" s="38"/>
      <c r="BE225" s="38"/>
      <c r="BF225" s="38"/>
      <c r="BG225" s="38"/>
      <c r="BH225" s="38"/>
      <c r="BI225" s="38"/>
      <c r="BJ225" s="38"/>
      <c r="BK225" s="38"/>
      <c r="BL225" s="38"/>
      <c r="BM225" s="38"/>
      <c r="BN225" s="38"/>
      <c r="BO225" s="39"/>
      <c r="BP225" s="37"/>
      <c r="BQ225" s="38"/>
      <c r="BR225" s="38"/>
      <c r="BS225" s="38"/>
      <c r="BT225" s="38"/>
      <c r="BU225" s="38"/>
      <c r="BV225" s="38"/>
      <c r="BW225" s="38"/>
      <c r="BX225" s="38"/>
      <c r="BY225" s="38"/>
      <c r="BZ225" s="38"/>
      <c r="CA225" s="38" t="s">
        <v>369</v>
      </c>
      <c r="CB225" s="38" t="s">
        <v>369</v>
      </c>
      <c r="CC225" s="38" t="s">
        <v>369</v>
      </c>
      <c r="CD225" s="38"/>
      <c r="CE225" s="38"/>
      <c r="CF225" s="38"/>
      <c r="CG225" s="39"/>
      <c r="CH225" s="37"/>
      <c r="CI225" s="38"/>
      <c r="CJ225" s="38"/>
      <c r="CK225" s="38"/>
      <c r="CL225" s="38"/>
      <c r="CM225" s="38"/>
      <c r="CN225" s="38"/>
      <c r="CO225" s="38"/>
      <c r="CP225" s="38"/>
      <c r="CQ225" s="38"/>
      <c r="CR225" s="38"/>
      <c r="CS225" s="38"/>
      <c r="CT225" s="38"/>
      <c r="CU225" s="38"/>
      <c r="CV225" s="38"/>
      <c r="CW225" s="39"/>
      <c r="CX225" s="40"/>
      <c r="CY225" s="41" t="s">
        <v>434</v>
      </c>
      <c r="CZ225" s="42">
        <v>2</v>
      </c>
      <c r="DA225" s="42">
        <v>3</v>
      </c>
      <c r="DB225" s="43"/>
      <c r="DC225" s="44" t="s">
        <v>371</v>
      </c>
      <c r="DD225" s="45" t="str">
        <f t="shared" si="13"/>
        <v>Jumat</v>
      </c>
      <c r="DE225" s="46">
        <f t="shared" si="14"/>
        <v>10</v>
      </c>
      <c r="DF225" s="47" t="s">
        <v>24</v>
      </c>
      <c r="DG225" s="48">
        <f t="shared" si="15"/>
        <v>12</v>
      </c>
      <c r="DH225" s="52"/>
      <c r="DI225" s="52"/>
      <c r="DJ225" s="50" t="str">
        <f t="shared" si="12"/>
        <v xml:space="preserve"> </v>
      </c>
    </row>
    <row r="226" spans="1:114" ht="15" thickBot="1">
      <c r="A226" s="18"/>
      <c r="B226" s="53" t="s">
        <v>430</v>
      </c>
      <c r="C226" s="54" t="s">
        <v>234</v>
      </c>
      <c r="D226" s="55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7"/>
      <c r="T226" s="55"/>
      <c r="U226" s="56"/>
      <c r="V226" s="56"/>
      <c r="W226" s="56"/>
      <c r="X226" s="56"/>
      <c r="Y226" s="56"/>
      <c r="Z226" s="56"/>
      <c r="AA226" s="56"/>
      <c r="AB226" s="56"/>
      <c r="AC226" s="56"/>
      <c r="AD226" s="56"/>
      <c r="AE226" s="56"/>
      <c r="AF226" s="56"/>
      <c r="AG226" s="56"/>
      <c r="AH226" s="56"/>
      <c r="AI226" s="57"/>
      <c r="AJ226" s="55"/>
      <c r="AK226" s="56"/>
      <c r="AL226" s="56"/>
      <c r="AM226" s="56"/>
      <c r="AN226" s="56"/>
      <c r="AO226" s="56"/>
      <c r="AP226" s="56"/>
      <c r="AQ226" s="56"/>
      <c r="AR226" s="56"/>
      <c r="AS226" s="56"/>
      <c r="AT226" s="56"/>
      <c r="AU226" s="56"/>
      <c r="AV226" s="56"/>
      <c r="AW226" s="56"/>
      <c r="AX226" s="56"/>
      <c r="AY226" s="57"/>
      <c r="AZ226" s="55"/>
      <c r="BA226" s="56"/>
      <c r="BB226" s="56"/>
      <c r="BC226" s="56"/>
      <c r="BD226" s="56"/>
      <c r="BE226" s="56"/>
      <c r="BF226" s="56"/>
      <c r="BG226" s="56"/>
      <c r="BH226" s="56"/>
      <c r="BI226" s="56"/>
      <c r="BJ226" s="56"/>
      <c r="BK226" s="56"/>
      <c r="BL226" s="56"/>
      <c r="BM226" s="56"/>
      <c r="BN226" s="56"/>
      <c r="BO226" s="57"/>
      <c r="BP226" s="55"/>
      <c r="BQ226" s="56"/>
      <c r="BR226" s="56"/>
      <c r="BS226" s="56"/>
      <c r="BT226" s="56"/>
      <c r="BU226" s="56"/>
      <c r="BV226" s="56"/>
      <c r="BW226" s="56"/>
      <c r="BX226" s="56"/>
      <c r="BY226" s="56"/>
      <c r="BZ226" s="56"/>
      <c r="CA226" s="56"/>
      <c r="CB226" s="56"/>
      <c r="CC226" s="56"/>
      <c r="CD226" s="56"/>
      <c r="CE226" s="56"/>
      <c r="CF226" s="56"/>
      <c r="CG226" s="57"/>
      <c r="CH226" s="55"/>
      <c r="CI226" s="56"/>
      <c r="CJ226" s="56"/>
      <c r="CK226" s="56"/>
      <c r="CL226" s="56"/>
      <c r="CM226" s="56"/>
      <c r="CN226" s="56"/>
      <c r="CO226" s="56"/>
      <c r="CP226" s="56"/>
      <c r="CQ226" s="56"/>
      <c r="CR226" s="56"/>
      <c r="CS226" s="56"/>
      <c r="CT226" s="56"/>
      <c r="CU226" s="56"/>
      <c r="CV226" s="56"/>
      <c r="CW226" s="57"/>
      <c r="CX226" s="58"/>
      <c r="CY226" s="59" t="s">
        <v>434</v>
      </c>
      <c r="CZ226" s="60">
        <v>2</v>
      </c>
      <c r="DA226" s="60">
        <v>3</v>
      </c>
      <c r="DB226" s="120"/>
      <c r="DC226" s="62" t="s">
        <v>198</v>
      </c>
      <c r="DD226" s="63" t="str">
        <f t="shared" si="13"/>
        <v xml:space="preserve"> </v>
      </c>
      <c r="DE226" s="64">
        <f t="shared" si="14"/>
        <v>0</v>
      </c>
      <c r="DF226" s="65" t="s">
        <v>24</v>
      </c>
      <c r="DG226" s="66">
        <f t="shared" si="15"/>
        <v>0</v>
      </c>
      <c r="DH226" s="114"/>
      <c r="DI226" s="114"/>
      <c r="DJ226" s="68" t="str">
        <f t="shared" si="12"/>
        <v xml:space="preserve"> </v>
      </c>
    </row>
    <row r="227" spans="1:114">
      <c r="A227" s="18">
        <v>45</v>
      </c>
      <c r="B227" s="117" t="s">
        <v>435</v>
      </c>
      <c r="C227" s="20" t="s">
        <v>164</v>
      </c>
      <c r="D227" s="21" t="s">
        <v>165</v>
      </c>
      <c r="E227" s="22" t="s">
        <v>165</v>
      </c>
      <c r="F227" s="22" t="s">
        <v>165</v>
      </c>
      <c r="G227" s="22" t="s">
        <v>165</v>
      </c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3"/>
      <c r="T227" s="21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3"/>
      <c r="AJ227" s="21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3"/>
      <c r="AZ227" s="21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3"/>
      <c r="BP227" s="21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  <c r="CC227" s="22"/>
      <c r="CD227" s="22"/>
      <c r="CE227" s="22"/>
      <c r="CF227" s="22"/>
      <c r="CG227" s="23"/>
      <c r="CH227" s="21"/>
      <c r="CI227" s="22"/>
      <c r="CJ227" s="22"/>
      <c r="CK227" s="22"/>
      <c r="CL227" s="22"/>
      <c r="CM227" s="22"/>
      <c r="CN227" s="22"/>
      <c r="CO227" s="22"/>
      <c r="CP227" s="22"/>
      <c r="CQ227" s="22"/>
      <c r="CR227" s="22"/>
      <c r="CS227" s="22"/>
      <c r="CT227" s="22"/>
      <c r="CU227" s="22"/>
      <c r="CV227" s="22"/>
      <c r="CW227" s="23"/>
      <c r="CX227" s="24" t="s">
        <v>436</v>
      </c>
      <c r="CY227" s="25" t="s">
        <v>437</v>
      </c>
      <c r="CZ227" s="26">
        <v>2</v>
      </c>
      <c r="DA227" s="26">
        <v>4</v>
      </c>
      <c r="DB227" s="70"/>
      <c r="DC227" s="28" t="s">
        <v>87</v>
      </c>
      <c r="DD227" s="29" t="str">
        <f t="shared" si="13"/>
        <v>Senin</v>
      </c>
      <c r="DE227" s="30">
        <f t="shared" si="14"/>
        <v>1</v>
      </c>
      <c r="DF227" s="31" t="s">
        <v>24</v>
      </c>
      <c r="DG227" s="32">
        <f t="shared" si="15"/>
        <v>4</v>
      </c>
      <c r="DH227" s="33">
        <f>SUM(CZ227:CZ230)</f>
        <v>8</v>
      </c>
      <c r="DI227" s="33">
        <f>SUM(DA227:DA230)</f>
        <v>16</v>
      </c>
      <c r="DJ227" s="34" t="str">
        <f t="shared" ref="DJ227:DJ290" si="16">IF(LEFT(C227,2)="Me","D3 Mesin",IF(LEFT(C227,2)="En","D3 Energi",IF(LEFT(C227,2)="Ab","D3 Alat Berat",IF(LEFT(C227,3)="Man","D4 Manufaktur",IF(LEFT(C227,3)="Pop","D4 Pembangkit",IF(LEFT(C227,4)="Mpro","D3 Mesin (Produksi)",IF(LEFT(C227,4)="Mprn","D3 Mesin (Perancangan)",IF(LEFT(C227,4)="Mprt","D3 Mesin (Perawatan)",IF(LEFT(C227,3)="Z-E","Kls Holcim",IF(LEFT(C227,3)="Z-L","Kls PT BADAK",IF(LEFT(C227,3)="Z-G","Kls GMF",IF(LEFT(C227,3)="Z-M","D4 Man Terusan",IF(LEFT(C227,3)="Z-P","D4 Pembangkit Terusan"," ")))))))))))))</f>
        <v>D3 Energi</v>
      </c>
    </row>
    <row r="228" spans="1:114">
      <c r="A228" s="18"/>
      <c r="B228" s="156" t="s">
        <v>435</v>
      </c>
      <c r="C228" s="97" t="s">
        <v>160</v>
      </c>
      <c r="D228" s="98"/>
      <c r="E228" s="99"/>
      <c r="F228" s="99"/>
      <c r="G228" s="99"/>
      <c r="H228" s="99" t="s">
        <v>161</v>
      </c>
      <c r="I228" s="99" t="s">
        <v>161</v>
      </c>
      <c r="J228" s="99" t="s">
        <v>161</v>
      </c>
      <c r="K228" s="99" t="s">
        <v>161</v>
      </c>
      <c r="L228" s="99"/>
      <c r="M228" s="99"/>
      <c r="N228" s="99"/>
      <c r="O228" s="99"/>
      <c r="P228" s="99"/>
      <c r="Q228" s="99"/>
      <c r="R228" s="99"/>
      <c r="S228" s="100"/>
      <c r="T228" s="98"/>
      <c r="U228" s="99"/>
      <c r="V228" s="99"/>
      <c r="W228" s="99"/>
      <c r="X228" s="99"/>
      <c r="Y228" s="99"/>
      <c r="Z228" s="99"/>
      <c r="AA228" s="99"/>
      <c r="AB228" s="99"/>
      <c r="AC228" s="99"/>
      <c r="AD228" s="99"/>
      <c r="AE228" s="99"/>
      <c r="AF228" s="99"/>
      <c r="AG228" s="99"/>
      <c r="AH228" s="99"/>
      <c r="AI228" s="100"/>
      <c r="AJ228" s="98"/>
      <c r="AK228" s="99"/>
      <c r="AL228" s="99"/>
      <c r="AM228" s="99"/>
      <c r="AN228" s="99"/>
      <c r="AO228" s="99"/>
      <c r="AP228" s="99"/>
      <c r="AQ228" s="99"/>
      <c r="AR228" s="99"/>
      <c r="AS228" s="99"/>
      <c r="AT228" s="99"/>
      <c r="AU228" s="99"/>
      <c r="AV228" s="99"/>
      <c r="AW228" s="99"/>
      <c r="AX228" s="99"/>
      <c r="AY228" s="100"/>
      <c r="AZ228" s="98"/>
      <c r="BA228" s="99"/>
      <c r="BB228" s="99"/>
      <c r="BC228" s="99"/>
      <c r="BD228" s="99"/>
      <c r="BE228" s="99"/>
      <c r="BF228" s="99"/>
      <c r="BG228" s="99"/>
      <c r="BH228" s="99"/>
      <c r="BI228" s="99"/>
      <c r="BJ228" s="99"/>
      <c r="BK228" s="99"/>
      <c r="BL228" s="99"/>
      <c r="BM228" s="99"/>
      <c r="BN228" s="99"/>
      <c r="BO228" s="100"/>
      <c r="BP228" s="98"/>
      <c r="BQ228" s="99"/>
      <c r="BR228" s="99"/>
      <c r="BS228" s="99"/>
      <c r="BT228" s="99"/>
      <c r="BU228" s="99"/>
      <c r="BV228" s="99"/>
      <c r="BW228" s="99"/>
      <c r="BX228" s="99"/>
      <c r="BY228" s="99"/>
      <c r="BZ228" s="99"/>
      <c r="CA228" s="99"/>
      <c r="CB228" s="99"/>
      <c r="CC228" s="99"/>
      <c r="CD228" s="99"/>
      <c r="CE228" s="99"/>
      <c r="CF228" s="99"/>
      <c r="CG228" s="100"/>
      <c r="CH228" s="98"/>
      <c r="CI228" s="99"/>
      <c r="CJ228" s="99"/>
      <c r="CK228" s="99"/>
      <c r="CL228" s="99"/>
      <c r="CM228" s="99"/>
      <c r="CN228" s="99"/>
      <c r="CO228" s="99"/>
      <c r="CP228" s="99"/>
      <c r="CQ228" s="99"/>
      <c r="CR228" s="99"/>
      <c r="CS228" s="99"/>
      <c r="CT228" s="99"/>
      <c r="CU228" s="99"/>
      <c r="CV228" s="99"/>
      <c r="CW228" s="100"/>
      <c r="CX228" s="157" t="s">
        <v>436</v>
      </c>
      <c r="CY228" s="158" t="s">
        <v>437</v>
      </c>
      <c r="CZ228" s="103">
        <v>2</v>
      </c>
      <c r="DA228" s="103">
        <v>4</v>
      </c>
      <c r="DB228" s="104"/>
      <c r="DC228" s="105" t="s">
        <v>295</v>
      </c>
      <c r="DD228" s="159" t="str">
        <f t="shared" si="13"/>
        <v>Senin</v>
      </c>
      <c r="DE228" s="160">
        <f t="shared" si="14"/>
        <v>5</v>
      </c>
      <c r="DF228" s="69" t="s">
        <v>24</v>
      </c>
      <c r="DG228" s="161">
        <f t="shared" si="15"/>
        <v>8</v>
      </c>
      <c r="DH228" s="162"/>
      <c r="DI228" s="162"/>
      <c r="DJ228" s="163" t="str">
        <f t="shared" si="16"/>
        <v>D3 Energi</v>
      </c>
    </row>
    <row r="229" spans="1:114">
      <c r="A229" s="18"/>
      <c r="B229" s="156" t="s">
        <v>435</v>
      </c>
      <c r="C229" s="97" t="s">
        <v>123</v>
      </c>
      <c r="D229" s="98"/>
      <c r="E229" s="99"/>
      <c r="F229" s="99"/>
      <c r="G229" s="99"/>
      <c r="H229" s="99"/>
      <c r="I229" s="99"/>
      <c r="J229" s="99"/>
      <c r="K229" s="99"/>
      <c r="L229" s="99"/>
      <c r="M229" s="99"/>
      <c r="N229" s="99"/>
      <c r="O229" s="99"/>
      <c r="P229" s="99"/>
      <c r="Q229" s="99"/>
      <c r="R229" s="99"/>
      <c r="S229" s="100"/>
      <c r="T229" s="98"/>
      <c r="U229" s="99"/>
      <c r="V229" s="99"/>
      <c r="W229" s="99"/>
      <c r="X229" s="99"/>
      <c r="Y229" s="99"/>
      <c r="Z229" s="99"/>
      <c r="AA229" s="99"/>
      <c r="AB229" s="99"/>
      <c r="AC229" s="99"/>
      <c r="AD229" s="99"/>
      <c r="AE229" s="99"/>
      <c r="AF229" s="99"/>
      <c r="AG229" s="99"/>
      <c r="AH229" s="99"/>
      <c r="AI229" s="100"/>
      <c r="AJ229" s="98" t="s">
        <v>124</v>
      </c>
      <c r="AK229" s="99" t="s">
        <v>124</v>
      </c>
      <c r="AL229" s="99" t="s">
        <v>124</v>
      </c>
      <c r="AM229" s="99" t="s">
        <v>124</v>
      </c>
      <c r="AN229" s="99"/>
      <c r="AO229" s="99"/>
      <c r="AP229" s="99"/>
      <c r="AQ229" s="99"/>
      <c r="AR229" s="99"/>
      <c r="AS229" s="99"/>
      <c r="AT229" s="99"/>
      <c r="AU229" s="99"/>
      <c r="AV229" s="99"/>
      <c r="AW229" s="99"/>
      <c r="AX229" s="99"/>
      <c r="AY229" s="100"/>
      <c r="AZ229" s="98"/>
      <c r="BA229" s="99"/>
      <c r="BB229" s="99"/>
      <c r="BC229" s="99"/>
      <c r="BD229" s="99"/>
      <c r="BE229" s="99"/>
      <c r="BF229" s="99"/>
      <c r="BG229" s="99"/>
      <c r="BH229" s="99"/>
      <c r="BI229" s="99"/>
      <c r="BJ229" s="99"/>
      <c r="BK229" s="99"/>
      <c r="BL229" s="99"/>
      <c r="BM229" s="99"/>
      <c r="BN229" s="99"/>
      <c r="BO229" s="100"/>
      <c r="BP229" s="98"/>
      <c r="BQ229" s="99"/>
      <c r="BR229" s="99"/>
      <c r="BS229" s="99"/>
      <c r="BT229" s="99"/>
      <c r="BU229" s="99"/>
      <c r="BV229" s="99"/>
      <c r="BW229" s="99"/>
      <c r="BX229" s="99"/>
      <c r="BY229" s="99"/>
      <c r="BZ229" s="99"/>
      <c r="CA229" s="99"/>
      <c r="CB229" s="99"/>
      <c r="CC229" s="99"/>
      <c r="CD229" s="99"/>
      <c r="CE229" s="99"/>
      <c r="CF229" s="99"/>
      <c r="CG229" s="100"/>
      <c r="CH229" s="98"/>
      <c r="CI229" s="99"/>
      <c r="CJ229" s="99"/>
      <c r="CK229" s="99"/>
      <c r="CL229" s="99"/>
      <c r="CM229" s="99"/>
      <c r="CN229" s="99"/>
      <c r="CO229" s="99"/>
      <c r="CP229" s="99"/>
      <c r="CQ229" s="99"/>
      <c r="CR229" s="99"/>
      <c r="CS229" s="99"/>
      <c r="CT229" s="99"/>
      <c r="CU229" s="99"/>
      <c r="CV229" s="99"/>
      <c r="CW229" s="100"/>
      <c r="CX229" s="157" t="s">
        <v>438</v>
      </c>
      <c r="CY229" s="158" t="s">
        <v>439</v>
      </c>
      <c r="CZ229" s="103">
        <v>2</v>
      </c>
      <c r="DA229" s="103">
        <v>4</v>
      </c>
      <c r="DB229" s="104"/>
      <c r="DC229" s="105" t="s">
        <v>233</v>
      </c>
      <c r="DD229" s="159" t="str">
        <f t="shared" si="13"/>
        <v>Rabu</v>
      </c>
      <c r="DE229" s="160">
        <f t="shared" si="14"/>
        <v>1</v>
      </c>
      <c r="DF229" s="69" t="s">
        <v>24</v>
      </c>
      <c r="DG229" s="161">
        <f t="shared" si="15"/>
        <v>4</v>
      </c>
      <c r="DH229" s="162"/>
      <c r="DI229" s="162"/>
      <c r="DJ229" s="163" t="str">
        <f t="shared" si="16"/>
        <v>D3 Energi</v>
      </c>
    </row>
    <row r="230" spans="1:114" ht="15" thickBot="1">
      <c r="A230" s="18"/>
      <c r="B230" s="164" t="s">
        <v>435</v>
      </c>
      <c r="C230" s="54" t="s">
        <v>118</v>
      </c>
      <c r="D230" s="55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7"/>
      <c r="T230" s="55"/>
      <c r="U230" s="56"/>
      <c r="V230" s="56"/>
      <c r="W230" s="56"/>
      <c r="X230" s="56"/>
      <c r="Y230" s="56"/>
      <c r="Z230" s="56"/>
      <c r="AA230" s="56"/>
      <c r="AB230" s="56"/>
      <c r="AC230" s="56"/>
      <c r="AD230" s="56"/>
      <c r="AE230" s="56"/>
      <c r="AF230" s="56"/>
      <c r="AG230" s="56"/>
      <c r="AH230" s="56"/>
      <c r="AI230" s="57"/>
      <c r="AJ230" s="55"/>
      <c r="AK230" s="56"/>
      <c r="AL230" s="56"/>
      <c r="AM230" s="56"/>
      <c r="AN230" s="56" t="s">
        <v>119</v>
      </c>
      <c r="AO230" s="56" t="s">
        <v>119</v>
      </c>
      <c r="AP230" s="56" t="s">
        <v>119</v>
      </c>
      <c r="AQ230" s="56" t="s">
        <v>119</v>
      </c>
      <c r="AR230" s="56"/>
      <c r="AS230" s="56"/>
      <c r="AT230" s="56"/>
      <c r="AU230" s="56"/>
      <c r="AV230" s="56"/>
      <c r="AW230" s="56"/>
      <c r="AX230" s="56"/>
      <c r="AY230" s="57"/>
      <c r="AZ230" s="55"/>
      <c r="BA230" s="56"/>
      <c r="BB230" s="56"/>
      <c r="BC230" s="56"/>
      <c r="BD230" s="56"/>
      <c r="BE230" s="56"/>
      <c r="BF230" s="56"/>
      <c r="BG230" s="56"/>
      <c r="BH230" s="56"/>
      <c r="BI230" s="56"/>
      <c r="BJ230" s="56"/>
      <c r="BK230" s="56"/>
      <c r="BL230" s="56"/>
      <c r="BM230" s="56"/>
      <c r="BN230" s="56"/>
      <c r="BO230" s="57"/>
      <c r="BP230" s="55"/>
      <c r="BQ230" s="56"/>
      <c r="BR230" s="56"/>
      <c r="BS230" s="56"/>
      <c r="BT230" s="56"/>
      <c r="BU230" s="56"/>
      <c r="BV230" s="56"/>
      <c r="BW230" s="56"/>
      <c r="BX230" s="56"/>
      <c r="BY230" s="56"/>
      <c r="BZ230" s="56"/>
      <c r="CA230" s="56"/>
      <c r="CB230" s="56"/>
      <c r="CC230" s="56"/>
      <c r="CD230" s="56"/>
      <c r="CE230" s="56"/>
      <c r="CF230" s="56"/>
      <c r="CG230" s="57"/>
      <c r="CH230" s="55"/>
      <c r="CI230" s="56"/>
      <c r="CJ230" s="56"/>
      <c r="CK230" s="56"/>
      <c r="CL230" s="56"/>
      <c r="CM230" s="56"/>
      <c r="CN230" s="56"/>
      <c r="CO230" s="56"/>
      <c r="CP230" s="56"/>
      <c r="CQ230" s="56"/>
      <c r="CR230" s="56"/>
      <c r="CS230" s="56"/>
      <c r="CT230" s="56"/>
      <c r="CU230" s="56"/>
      <c r="CV230" s="56"/>
      <c r="CW230" s="57"/>
      <c r="CX230" s="58" t="s">
        <v>438</v>
      </c>
      <c r="CY230" s="59" t="s">
        <v>439</v>
      </c>
      <c r="CZ230" s="60">
        <v>2</v>
      </c>
      <c r="DA230" s="60">
        <v>4</v>
      </c>
      <c r="DB230" s="120"/>
      <c r="DC230" s="62" t="s">
        <v>233</v>
      </c>
      <c r="DD230" s="63" t="str">
        <f t="shared" si="13"/>
        <v>Rabu</v>
      </c>
      <c r="DE230" s="64">
        <f t="shared" si="14"/>
        <v>5</v>
      </c>
      <c r="DF230" s="65" t="s">
        <v>24</v>
      </c>
      <c r="DG230" s="66">
        <f t="shared" si="15"/>
        <v>8</v>
      </c>
      <c r="DH230" s="67"/>
      <c r="DI230" s="114"/>
      <c r="DJ230" s="68" t="str">
        <f t="shared" si="16"/>
        <v>D3 Energi</v>
      </c>
    </row>
    <row r="231" spans="1:114">
      <c r="A231" s="18">
        <v>46</v>
      </c>
      <c r="B231" s="117" t="s">
        <v>440</v>
      </c>
      <c r="C231" s="20" t="s">
        <v>200</v>
      </c>
      <c r="D231" s="21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3"/>
      <c r="T231" s="21" t="s">
        <v>201</v>
      </c>
      <c r="U231" s="22" t="s">
        <v>201</v>
      </c>
      <c r="V231" s="22" t="s">
        <v>201</v>
      </c>
      <c r="W231" s="22" t="s">
        <v>201</v>
      </c>
      <c r="X231" s="22" t="s">
        <v>201</v>
      </c>
      <c r="Y231" s="22" t="s">
        <v>201</v>
      </c>
      <c r="Z231" s="22" t="s">
        <v>201</v>
      </c>
      <c r="AA231" s="22" t="s">
        <v>201</v>
      </c>
      <c r="AB231" s="22"/>
      <c r="AC231" s="22"/>
      <c r="AD231" s="22"/>
      <c r="AE231" s="22"/>
      <c r="AF231" s="22"/>
      <c r="AG231" s="22"/>
      <c r="AH231" s="22"/>
      <c r="AI231" s="23"/>
      <c r="AJ231" s="21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3"/>
      <c r="AZ231" s="21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3"/>
      <c r="BP231" s="21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  <c r="CC231" s="22"/>
      <c r="CD231" s="22"/>
      <c r="CE231" s="22"/>
      <c r="CF231" s="22"/>
      <c r="CG231" s="23"/>
      <c r="CH231" s="21"/>
      <c r="CI231" s="22"/>
      <c r="CJ231" s="22"/>
      <c r="CK231" s="22"/>
      <c r="CL231" s="22"/>
      <c r="CM231" s="22"/>
      <c r="CN231" s="22"/>
      <c r="CO231" s="22"/>
      <c r="CP231" s="22"/>
      <c r="CQ231" s="22"/>
      <c r="CR231" s="22"/>
      <c r="CS231" s="22"/>
      <c r="CT231" s="22"/>
      <c r="CU231" s="22"/>
      <c r="CV231" s="22"/>
      <c r="CW231" s="23"/>
      <c r="CX231" s="24" t="s">
        <v>75</v>
      </c>
      <c r="CY231" s="25" t="s">
        <v>409</v>
      </c>
      <c r="CZ231" s="26">
        <v>4</v>
      </c>
      <c r="DA231" s="26">
        <v>8</v>
      </c>
      <c r="DB231" s="70" t="s">
        <v>326</v>
      </c>
      <c r="DC231" s="28" t="s">
        <v>48</v>
      </c>
      <c r="DD231" s="29" t="str">
        <f t="shared" si="13"/>
        <v>Selasa</v>
      </c>
      <c r="DE231" s="30">
        <f t="shared" si="14"/>
        <v>1</v>
      </c>
      <c r="DF231" s="31" t="s">
        <v>24</v>
      </c>
      <c r="DG231" s="32">
        <f t="shared" si="15"/>
        <v>8</v>
      </c>
      <c r="DH231" s="33">
        <f>SUM(CZ231:CZ234)</f>
        <v>14</v>
      </c>
      <c r="DI231" s="33">
        <f>SUM(DA231:DA234)</f>
        <v>27</v>
      </c>
      <c r="DJ231" s="34" t="str">
        <f t="shared" si="16"/>
        <v>D3 Mesin (Produksi)</v>
      </c>
    </row>
    <row r="232" spans="1:114">
      <c r="A232" s="18"/>
      <c r="B232" s="35" t="s">
        <v>440</v>
      </c>
      <c r="C232" s="36" t="s">
        <v>50</v>
      </c>
      <c r="D232" s="37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9"/>
      <c r="T232" s="37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G232" s="38"/>
      <c r="AH232" s="38"/>
      <c r="AI232" s="39"/>
      <c r="AJ232" s="37"/>
      <c r="AK232" s="38"/>
      <c r="AL232" s="38"/>
      <c r="AM232" s="38"/>
      <c r="AN232" s="38"/>
      <c r="AO232" s="38"/>
      <c r="AP232" s="38"/>
      <c r="AQ232" s="38"/>
      <c r="AR232" s="38"/>
      <c r="AS232" s="38"/>
      <c r="AT232" s="38"/>
      <c r="AU232" s="38"/>
      <c r="AV232" s="38"/>
      <c r="AW232" s="38"/>
      <c r="AX232" s="38"/>
      <c r="AY232" s="39"/>
      <c r="AZ232" s="37" t="s">
        <v>51</v>
      </c>
      <c r="BA232" s="38" t="s">
        <v>51</v>
      </c>
      <c r="BB232" s="38" t="s">
        <v>51</v>
      </c>
      <c r="BC232" s="38" t="s">
        <v>51</v>
      </c>
      <c r="BD232" s="38" t="s">
        <v>51</v>
      </c>
      <c r="BE232" s="38" t="s">
        <v>51</v>
      </c>
      <c r="BF232" s="38" t="s">
        <v>51</v>
      </c>
      <c r="BG232" s="38" t="s">
        <v>51</v>
      </c>
      <c r="BH232" s="38"/>
      <c r="BI232" s="38"/>
      <c r="BJ232" s="38"/>
      <c r="BK232" s="38"/>
      <c r="BL232" s="38"/>
      <c r="BM232" s="38"/>
      <c r="BN232" s="38"/>
      <c r="BO232" s="39"/>
      <c r="BP232" s="37"/>
      <c r="BQ232" s="38"/>
      <c r="BR232" s="38"/>
      <c r="BS232" s="38"/>
      <c r="BT232" s="38"/>
      <c r="BU232" s="38"/>
      <c r="BV232" s="38"/>
      <c r="BW232" s="38"/>
      <c r="BX232" s="38"/>
      <c r="BY232" s="38"/>
      <c r="BZ232" s="38"/>
      <c r="CA232" s="38"/>
      <c r="CB232" s="38"/>
      <c r="CC232" s="38"/>
      <c r="CD232" s="38"/>
      <c r="CE232" s="38"/>
      <c r="CF232" s="38"/>
      <c r="CG232" s="39"/>
      <c r="CH232" s="37"/>
      <c r="CI232" s="38"/>
      <c r="CJ232" s="38"/>
      <c r="CK232" s="38"/>
      <c r="CL232" s="38"/>
      <c r="CM232" s="38"/>
      <c r="CN232" s="38"/>
      <c r="CO232" s="38"/>
      <c r="CP232" s="38"/>
      <c r="CQ232" s="38"/>
      <c r="CR232" s="38"/>
      <c r="CS232" s="38"/>
      <c r="CT232" s="38"/>
      <c r="CU232" s="38"/>
      <c r="CV232" s="38"/>
      <c r="CW232" s="39"/>
      <c r="CX232" s="40" t="s">
        <v>138</v>
      </c>
      <c r="CY232" s="41" t="s">
        <v>441</v>
      </c>
      <c r="CZ232" s="42">
        <v>4</v>
      </c>
      <c r="DA232" s="42">
        <v>8</v>
      </c>
      <c r="DB232" s="43" t="s">
        <v>442</v>
      </c>
      <c r="DC232" s="44" t="s">
        <v>133</v>
      </c>
      <c r="DD232" s="45" t="str">
        <f t="shared" si="13"/>
        <v>Kamis</v>
      </c>
      <c r="DE232" s="46">
        <f t="shared" si="14"/>
        <v>1</v>
      </c>
      <c r="DF232" s="47" t="s">
        <v>24</v>
      </c>
      <c r="DG232" s="48">
        <f t="shared" si="15"/>
        <v>8</v>
      </c>
      <c r="DH232" s="52"/>
      <c r="DI232" s="52"/>
      <c r="DJ232" s="50" t="str">
        <f t="shared" si="16"/>
        <v>D4 Manufaktur</v>
      </c>
    </row>
    <row r="233" spans="1:114">
      <c r="A233" s="18"/>
      <c r="B233" s="35" t="s">
        <v>440</v>
      </c>
      <c r="C233" s="36" t="s">
        <v>443</v>
      </c>
      <c r="D233" s="37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9"/>
      <c r="T233" s="37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G233" s="38"/>
      <c r="AH233" s="38"/>
      <c r="AI233" s="39"/>
      <c r="AJ233" s="37"/>
      <c r="AK233" s="38"/>
      <c r="AL233" s="38"/>
      <c r="AM233" s="38"/>
      <c r="AN233" s="38"/>
      <c r="AO233" s="38"/>
      <c r="AP233" s="38"/>
      <c r="AQ233" s="38"/>
      <c r="AR233" s="38"/>
      <c r="AS233" s="38"/>
      <c r="AT233" s="38"/>
      <c r="AU233" s="38"/>
      <c r="AV233" s="38"/>
      <c r="AW233" s="38"/>
      <c r="AX233" s="38"/>
      <c r="AY233" s="39"/>
      <c r="AZ233" s="37"/>
      <c r="BA233" s="38"/>
      <c r="BB233" s="38"/>
      <c r="BC233" s="38"/>
      <c r="BD233" s="38"/>
      <c r="BE233" s="38"/>
      <c r="BF233" s="38"/>
      <c r="BG233" s="38"/>
      <c r="BH233" s="38"/>
      <c r="BI233" s="38" t="s">
        <v>279</v>
      </c>
      <c r="BJ233" s="38" t="s">
        <v>279</v>
      </c>
      <c r="BK233" s="38" t="s">
        <v>279</v>
      </c>
      <c r="BL233" s="38"/>
      <c r="BM233" s="38"/>
      <c r="BN233" s="38"/>
      <c r="BO233" s="39"/>
      <c r="BP233" s="37"/>
      <c r="BQ233" s="38"/>
      <c r="BR233" s="38"/>
      <c r="BS233" s="38"/>
      <c r="BT233" s="38"/>
      <c r="BU233" s="38"/>
      <c r="BV233" s="38"/>
      <c r="BW233" s="38"/>
      <c r="BX233" s="38"/>
      <c r="BY233" s="38"/>
      <c r="BZ233" s="38"/>
      <c r="CA233" s="38"/>
      <c r="CB233" s="38"/>
      <c r="CC233" s="38"/>
      <c r="CD233" s="38"/>
      <c r="CE233" s="38"/>
      <c r="CF233" s="38"/>
      <c r="CG233" s="39"/>
      <c r="CH233" s="37"/>
      <c r="CI233" s="38"/>
      <c r="CJ233" s="38"/>
      <c r="CK233" s="38"/>
      <c r="CL233" s="38"/>
      <c r="CM233" s="38"/>
      <c r="CN233" s="38"/>
      <c r="CO233" s="38"/>
      <c r="CP233" s="38"/>
      <c r="CQ233" s="38"/>
      <c r="CR233" s="38"/>
      <c r="CS233" s="38"/>
      <c r="CT233" s="38"/>
      <c r="CU233" s="38"/>
      <c r="CV233" s="38"/>
      <c r="CW233" s="39"/>
      <c r="CX233" s="40"/>
      <c r="CY233" s="41" t="s">
        <v>197</v>
      </c>
      <c r="CZ233" s="42">
        <v>2</v>
      </c>
      <c r="DA233" s="42">
        <v>3</v>
      </c>
      <c r="DB233" s="43"/>
      <c r="DC233" s="44" t="s">
        <v>100</v>
      </c>
      <c r="DD233" s="45" t="str">
        <f t="shared" si="13"/>
        <v>Kamis</v>
      </c>
      <c r="DE233" s="46">
        <f t="shared" si="14"/>
        <v>10</v>
      </c>
      <c r="DF233" s="47" t="s">
        <v>24</v>
      </c>
      <c r="DG233" s="48">
        <f t="shared" si="15"/>
        <v>12</v>
      </c>
      <c r="DH233" s="52"/>
      <c r="DI233" s="52"/>
      <c r="DJ233" s="50" t="str">
        <f t="shared" si="16"/>
        <v>Kls Holcim</v>
      </c>
    </row>
    <row r="234" spans="1:114" ht="15" thickBot="1">
      <c r="A234" s="18"/>
      <c r="B234" s="53" t="s">
        <v>440</v>
      </c>
      <c r="C234" s="54" t="s">
        <v>73</v>
      </c>
      <c r="D234" s="55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7"/>
      <c r="T234" s="55"/>
      <c r="U234" s="56"/>
      <c r="V234" s="56"/>
      <c r="W234" s="56"/>
      <c r="X234" s="56"/>
      <c r="Y234" s="56"/>
      <c r="Z234" s="56"/>
      <c r="AA234" s="56"/>
      <c r="AB234" s="56"/>
      <c r="AC234" s="56"/>
      <c r="AD234" s="56"/>
      <c r="AE234" s="56"/>
      <c r="AF234" s="56"/>
      <c r="AG234" s="56"/>
      <c r="AH234" s="56"/>
      <c r="AI234" s="57"/>
      <c r="AJ234" s="55"/>
      <c r="AK234" s="56"/>
      <c r="AL234" s="56"/>
      <c r="AM234" s="56"/>
      <c r="AN234" s="56"/>
      <c r="AO234" s="56"/>
      <c r="AP234" s="56"/>
      <c r="AQ234" s="56"/>
      <c r="AR234" s="56"/>
      <c r="AS234" s="56"/>
      <c r="AT234" s="56"/>
      <c r="AU234" s="56"/>
      <c r="AV234" s="56"/>
      <c r="AW234" s="56"/>
      <c r="AX234" s="56"/>
      <c r="AY234" s="57"/>
      <c r="AZ234" s="55"/>
      <c r="BA234" s="56"/>
      <c r="BB234" s="56"/>
      <c r="BC234" s="56"/>
      <c r="BD234" s="56"/>
      <c r="BE234" s="56"/>
      <c r="BF234" s="56"/>
      <c r="BG234" s="56"/>
      <c r="BH234" s="56"/>
      <c r="BI234" s="56"/>
      <c r="BJ234" s="56"/>
      <c r="BK234" s="56"/>
      <c r="BL234" s="56"/>
      <c r="BM234" s="56"/>
      <c r="BN234" s="56"/>
      <c r="BO234" s="57"/>
      <c r="BP234" s="55" t="s">
        <v>74</v>
      </c>
      <c r="BQ234" s="56" t="s">
        <v>74</v>
      </c>
      <c r="BR234" s="56" t="s">
        <v>74</v>
      </c>
      <c r="BS234" s="56" t="s">
        <v>74</v>
      </c>
      <c r="BT234" s="56"/>
      <c r="BU234" s="56"/>
      <c r="BV234" s="56" t="s">
        <v>74</v>
      </c>
      <c r="BW234" s="56" t="s">
        <v>74</v>
      </c>
      <c r="BX234" s="56" t="s">
        <v>74</v>
      </c>
      <c r="BY234" s="56" t="s">
        <v>74</v>
      </c>
      <c r="BZ234" s="56"/>
      <c r="CA234" s="56"/>
      <c r="CB234" s="56"/>
      <c r="CC234" s="56"/>
      <c r="CD234" s="56"/>
      <c r="CE234" s="56"/>
      <c r="CF234" s="56"/>
      <c r="CG234" s="57"/>
      <c r="CH234" s="55"/>
      <c r="CI234" s="56"/>
      <c r="CJ234" s="56"/>
      <c r="CK234" s="56"/>
      <c r="CL234" s="56"/>
      <c r="CM234" s="56"/>
      <c r="CN234" s="56"/>
      <c r="CO234" s="56"/>
      <c r="CP234" s="56"/>
      <c r="CQ234" s="56"/>
      <c r="CR234" s="56"/>
      <c r="CS234" s="56"/>
      <c r="CT234" s="56"/>
      <c r="CU234" s="56"/>
      <c r="CV234" s="56"/>
      <c r="CW234" s="57"/>
      <c r="CX234" s="135" t="s">
        <v>75</v>
      </c>
      <c r="CY234" s="59" t="s">
        <v>444</v>
      </c>
      <c r="CZ234" s="60">
        <v>4</v>
      </c>
      <c r="DA234" s="60">
        <v>8</v>
      </c>
      <c r="DB234" s="61" t="s">
        <v>326</v>
      </c>
      <c r="DC234" s="62" t="s">
        <v>48</v>
      </c>
      <c r="DD234" s="63" t="str">
        <f t="shared" si="13"/>
        <v>Jumat</v>
      </c>
      <c r="DE234" s="64">
        <f t="shared" si="14"/>
        <v>1</v>
      </c>
      <c r="DF234" s="65" t="s">
        <v>24</v>
      </c>
      <c r="DG234" s="66">
        <f t="shared" si="15"/>
        <v>8</v>
      </c>
      <c r="DH234" s="114"/>
      <c r="DI234" s="114"/>
      <c r="DJ234" s="68" t="str">
        <f t="shared" si="16"/>
        <v>D3 Mesin (Perawatan)</v>
      </c>
    </row>
    <row r="235" spans="1:114">
      <c r="A235" s="18">
        <v>47</v>
      </c>
      <c r="B235" s="19" t="s">
        <v>445</v>
      </c>
      <c r="C235" s="20" t="s">
        <v>73</v>
      </c>
      <c r="D235" s="21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3"/>
      <c r="T235" s="21" t="s">
        <v>92</v>
      </c>
      <c r="U235" s="22" t="s">
        <v>92</v>
      </c>
      <c r="V235" s="22" t="s">
        <v>92</v>
      </c>
      <c r="W235" s="22" t="s">
        <v>92</v>
      </c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3"/>
      <c r="AJ235" s="21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3"/>
      <c r="AZ235" s="21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3"/>
      <c r="BP235" s="21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  <c r="CC235" s="22"/>
      <c r="CD235" s="22"/>
      <c r="CE235" s="22"/>
      <c r="CF235" s="22"/>
      <c r="CG235" s="23"/>
      <c r="CH235" s="21"/>
      <c r="CI235" s="22"/>
      <c r="CJ235" s="22"/>
      <c r="CK235" s="22"/>
      <c r="CL235" s="22"/>
      <c r="CM235" s="22"/>
      <c r="CN235" s="22"/>
      <c r="CO235" s="22"/>
      <c r="CP235" s="22"/>
      <c r="CQ235" s="22"/>
      <c r="CR235" s="22"/>
      <c r="CS235" s="22"/>
      <c r="CT235" s="22"/>
      <c r="CU235" s="22"/>
      <c r="CV235" s="22"/>
      <c r="CW235" s="23"/>
      <c r="CX235" s="24" t="s">
        <v>446</v>
      </c>
      <c r="CY235" s="25" t="s">
        <v>363</v>
      </c>
      <c r="CZ235" s="26">
        <v>2</v>
      </c>
      <c r="DA235" s="26">
        <v>4</v>
      </c>
      <c r="DB235" s="27"/>
      <c r="DC235" s="28" t="s">
        <v>72</v>
      </c>
      <c r="DD235" s="29" t="str">
        <f t="shared" si="13"/>
        <v>Selasa</v>
      </c>
      <c r="DE235" s="30">
        <f t="shared" si="14"/>
        <v>1</v>
      </c>
      <c r="DF235" s="31" t="s">
        <v>24</v>
      </c>
      <c r="DG235" s="32">
        <f t="shared" si="15"/>
        <v>4</v>
      </c>
      <c r="DH235" s="33">
        <f>SUM(CZ235:CZ241)</f>
        <v>15</v>
      </c>
      <c r="DI235" s="33">
        <f>SUM(DA235:DA241)</f>
        <v>27</v>
      </c>
      <c r="DJ235" s="34" t="str">
        <f t="shared" si="16"/>
        <v>D3 Mesin (Perawatan)</v>
      </c>
    </row>
    <row r="236" spans="1:114">
      <c r="A236" s="18"/>
      <c r="B236" s="35" t="s">
        <v>445</v>
      </c>
      <c r="C236" s="36" t="s">
        <v>214</v>
      </c>
      <c r="D236" s="37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9"/>
      <c r="T236" s="37"/>
      <c r="U236" s="38"/>
      <c r="V236" s="38"/>
      <c r="W236" s="38"/>
      <c r="X236" s="38" t="s">
        <v>215</v>
      </c>
      <c r="Y236" s="38" t="s">
        <v>215</v>
      </c>
      <c r="Z236" s="38" t="s">
        <v>215</v>
      </c>
      <c r="AA236" s="38" t="s">
        <v>215</v>
      </c>
      <c r="AB236" s="38"/>
      <c r="AC236" s="38"/>
      <c r="AD236" s="38"/>
      <c r="AE236" s="38"/>
      <c r="AF236" s="38"/>
      <c r="AG236" s="38"/>
      <c r="AH236" s="38"/>
      <c r="AI236" s="39"/>
      <c r="AJ236" s="37"/>
      <c r="AK236" s="38"/>
      <c r="AL236" s="38"/>
      <c r="AM236" s="38"/>
      <c r="AN236" s="38"/>
      <c r="AO236" s="38"/>
      <c r="AP236" s="38"/>
      <c r="AQ236" s="38"/>
      <c r="AR236" s="38"/>
      <c r="AS236" s="38"/>
      <c r="AT236" s="38"/>
      <c r="AU236" s="38"/>
      <c r="AV236" s="38"/>
      <c r="AW236" s="38"/>
      <c r="AX236" s="38"/>
      <c r="AY236" s="39"/>
      <c r="AZ236" s="37"/>
      <c r="BA236" s="38"/>
      <c r="BB236" s="38"/>
      <c r="BC236" s="38"/>
      <c r="BD236" s="38"/>
      <c r="BE236" s="38"/>
      <c r="BF236" s="38"/>
      <c r="BG236" s="38"/>
      <c r="BH236" s="38"/>
      <c r="BI236" s="38"/>
      <c r="BJ236" s="38"/>
      <c r="BK236" s="38"/>
      <c r="BL236" s="38"/>
      <c r="BM236" s="38"/>
      <c r="BN236" s="38"/>
      <c r="BO236" s="39"/>
      <c r="BP236" s="37"/>
      <c r="BQ236" s="38"/>
      <c r="BR236" s="38"/>
      <c r="BS236" s="38"/>
      <c r="BT236" s="38"/>
      <c r="BU236" s="38"/>
      <c r="BV236" s="38"/>
      <c r="BW236" s="38"/>
      <c r="BX236" s="38"/>
      <c r="BY236" s="38"/>
      <c r="BZ236" s="38"/>
      <c r="CA236" s="38"/>
      <c r="CB236" s="38"/>
      <c r="CC236" s="38"/>
      <c r="CD236" s="38"/>
      <c r="CE236" s="38"/>
      <c r="CF236" s="38"/>
      <c r="CG236" s="39"/>
      <c r="CH236" s="37"/>
      <c r="CI236" s="38"/>
      <c r="CJ236" s="38"/>
      <c r="CK236" s="38"/>
      <c r="CL236" s="38"/>
      <c r="CM236" s="38"/>
      <c r="CN236" s="38"/>
      <c r="CO236" s="38"/>
      <c r="CP236" s="38"/>
      <c r="CQ236" s="38"/>
      <c r="CR236" s="38"/>
      <c r="CS236" s="38"/>
      <c r="CT236" s="38"/>
      <c r="CU236" s="38"/>
      <c r="CV236" s="38"/>
      <c r="CW236" s="39"/>
      <c r="CX236" s="40" t="s">
        <v>447</v>
      </c>
      <c r="CY236" s="41" t="s">
        <v>448</v>
      </c>
      <c r="CZ236" s="42">
        <v>2</v>
      </c>
      <c r="DA236" s="42">
        <v>4</v>
      </c>
      <c r="DB236" s="71"/>
      <c r="DC236" s="44" t="s">
        <v>111</v>
      </c>
      <c r="DD236" s="45" t="str">
        <f t="shared" si="13"/>
        <v>Selasa</v>
      </c>
      <c r="DE236" s="46">
        <f t="shared" si="14"/>
        <v>5</v>
      </c>
      <c r="DF236" s="47" t="s">
        <v>24</v>
      </c>
      <c r="DG236" s="48">
        <f t="shared" si="15"/>
        <v>8</v>
      </c>
      <c r="DH236" s="52"/>
      <c r="DI236" s="52"/>
      <c r="DJ236" s="50" t="str">
        <f t="shared" si="16"/>
        <v>D4 Pembangkit</v>
      </c>
    </row>
    <row r="237" spans="1:114">
      <c r="A237" s="18"/>
      <c r="B237" s="35" t="s">
        <v>445</v>
      </c>
      <c r="C237" s="36" t="s">
        <v>368</v>
      </c>
      <c r="D237" s="37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9"/>
      <c r="T237" s="37"/>
      <c r="U237" s="38"/>
      <c r="V237" s="38"/>
      <c r="W237" s="38"/>
      <c r="X237" s="38"/>
      <c r="Y237" s="38"/>
      <c r="Z237" s="38"/>
      <c r="AA237" s="38"/>
      <c r="AB237" s="38"/>
      <c r="AC237" s="38"/>
      <c r="AD237" s="38" t="s">
        <v>369</v>
      </c>
      <c r="AE237" s="38" t="s">
        <v>369</v>
      </c>
      <c r="AF237" s="38" t="s">
        <v>369</v>
      </c>
      <c r="AG237" s="38"/>
      <c r="AH237" s="38"/>
      <c r="AI237" s="39"/>
      <c r="AJ237" s="37"/>
      <c r="AK237" s="38"/>
      <c r="AL237" s="38"/>
      <c r="AM237" s="38"/>
      <c r="AN237" s="38"/>
      <c r="AO237" s="38"/>
      <c r="AP237" s="38"/>
      <c r="AQ237" s="38"/>
      <c r="AR237" s="38"/>
      <c r="AS237" s="38"/>
      <c r="AT237" s="38"/>
      <c r="AU237" s="38"/>
      <c r="AV237" s="38"/>
      <c r="AW237" s="38"/>
      <c r="AX237" s="38"/>
      <c r="AY237" s="39"/>
      <c r="AZ237" s="37"/>
      <c r="BA237" s="38"/>
      <c r="BB237" s="38"/>
      <c r="BC237" s="38"/>
      <c r="BD237" s="38"/>
      <c r="BE237" s="38"/>
      <c r="BF237" s="38"/>
      <c r="BG237" s="38"/>
      <c r="BH237" s="38"/>
      <c r="BI237" s="38"/>
      <c r="BJ237" s="38"/>
      <c r="BK237" s="38"/>
      <c r="BL237" s="38"/>
      <c r="BM237" s="38"/>
      <c r="BN237" s="38"/>
      <c r="BO237" s="39"/>
      <c r="BP237" s="37"/>
      <c r="BQ237" s="38"/>
      <c r="BR237" s="38"/>
      <c r="BS237" s="38"/>
      <c r="BT237" s="38"/>
      <c r="BU237" s="38"/>
      <c r="BV237" s="38"/>
      <c r="BW237" s="38"/>
      <c r="BX237" s="38"/>
      <c r="BY237" s="38"/>
      <c r="BZ237" s="38"/>
      <c r="CA237" s="38"/>
      <c r="CB237" s="38"/>
      <c r="CC237" s="38"/>
      <c r="CD237" s="38"/>
      <c r="CE237" s="38"/>
      <c r="CF237" s="38"/>
      <c r="CG237" s="39"/>
      <c r="CH237" s="37"/>
      <c r="CI237" s="38"/>
      <c r="CJ237" s="38"/>
      <c r="CK237" s="38"/>
      <c r="CL237" s="38"/>
      <c r="CM237" s="38"/>
      <c r="CN237" s="38"/>
      <c r="CO237" s="38"/>
      <c r="CP237" s="38"/>
      <c r="CQ237" s="38"/>
      <c r="CR237" s="38"/>
      <c r="CS237" s="38"/>
      <c r="CT237" s="38"/>
      <c r="CU237" s="38"/>
      <c r="CV237" s="38"/>
      <c r="CW237" s="39"/>
      <c r="CX237" s="122"/>
      <c r="CY237" s="41" t="s">
        <v>363</v>
      </c>
      <c r="CZ237" s="42">
        <v>2</v>
      </c>
      <c r="DA237" s="42">
        <v>3</v>
      </c>
      <c r="DB237" s="42"/>
      <c r="DC237" s="42" t="s">
        <v>371</v>
      </c>
      <c r="DD237" s="71" t="str">
        <f t="shared" si="13"/>
        <v>Selasa</v>
      </c>
      <c r="DE237" s="124">
        <f t="shared" si="14"/>
        <v>11</v>
      </c>
      <c r="DF237" s="125" t="s">
        <v>24</v>
      </c>
      <c r="DG237" s="48">
        <f t="shared" si="15"/>
        <v>13</v>
      </c>
      <c r="DH237" s="49"/>
      <c r="DI237" s="52"/>
      <c r="DJ237" s="50" t="str">
        <f t="shared" si="16"/>
        <v xml:space="preserve"> </v>
      </c>
    </row>
    <row r="238" spans="1:114">
      <c r="A238" s="18"/>
      <c r="B238" s="116" t="s">
        <v>445</v>
      </c>
      <c r="C238" s="36" t="s">
        <v>166</v>
      </c>
      <c r="D238" s="37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9"/>
      <c r="T238" s="37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9"/>
      <c r="AJ238" s="37"/>
      <c r="AK238" s="38"/>
      <c r="AL238" s="38"/>
      <c r="AM238" s="38"/>
      <c r="AN238" s="38"/>
      <c r="AO238" s="38"/>
      <c r="AP238" s="38"/>
      <c r="AQ238" s="38"/>
      <c r="AR238" s="38"/>
      <c r="AS238" s="38"/>
      <c r="AT238" s="38"/>
      <c r="AU238" s="38"/>
      <c r="AV238" s="38"/>
      <c r="AW238" s="38"/>
      <c r="AX238" s="38"/>
      <c r="AY238" s="39"/>
      <c r="AZ238" s="37" t="s">
        <v>167</v>
      </c>
      <c r="BA238" s="38" t="s">
        <v>167</v>
      </c>
      <c r="BB238" s="38" t="s">
        <v>167</v>
      </c>
      <c r="BC238" s="38" t="s">
        <v>167</v>
      </c>
      <c r="BD238" s="38" t="s">
        <v>167</v>
      </c>
      <c r="BE238" s="38" t="s">
        <v>167</v>
      </c>
      <c r="BF238" s="38"/>
      <c r="BG238" s="38"/>
      <c r="BH238" s="38"/>
      <c r="BI238" s="38"/>
      <c r="BJ238" s="38"/>
      <c r="BK238" s="38"/>
      <c r="BL238" s="38"/>
      <c r="BM238" s="38"/>
      <c r="BN238" s="38"/>
      <c r="BO238" s="39"/>
      <c r="BP238" s="37"/>
      <c r="BQ238" s="38"/>
      <c r="BR238" s="38"/>
      <c r="BS238" s="38"/>
      <c r="BT238" s="38"/>
      <c r="BU238" s="38"/>
      <c r="BV238" s="38"/>
      <c r="BW238" s="38"/>
      <c r="BX238" s="38"/>
      <c r="BY238" s="38"/>
      <c r="BZ238" s="38"/>
      <c r="CA238" s="38"/>
      <c r="CB238" s="38"/>
      <c r="CC238" s="38"/>
      <c r="CD238" s="38"/>
      <c r="CE238" s="38"/>
      <c r="CF238" s="38"/>
      <c r="CG238" s="39"/>
      <c r="CH238" s="37"/>
      <c r="CI238" s="38"/>
      <c r="CJ238" s="38"/>
      <c r="CK238" s="38"/>
      <c r="CL238" s="38"/>
      <c r="CM238" s="38"/>
      <c r="CN238" s="38"/>
      <c r="CO238" s="38"/>
      <c r="CP238" s="38"/>
      <c r="CQ238" s="38"/>
      <c r="CR238" s="38"/>
      <c r="CS238" s="38"/>
      <c r="CT238" s="38"/>
      <c r="CU238" s="38"/>
      <c r="CV238" s="38"/>
      <c r="CW238" s="39"/>
      <c r="CX238" s="40" t="s">
        <v>449</v>
      </c>
      <c r="CY238" s="41" t="s">
        <v>450</v>
      </c>
      <c r="CZ238" s="42">
        <v>3</v>
      </c>
      <c r="DA238" s="42">
        <v>6</v>
      </c>
      <c r="DB238" s="71"/>
      <c r="DC238" s="44" t="s">
        <v>290</v>
      </c>
      <c r="DD238" s="45" t="str">
        <f t="shared" si="13"/>
        <v>Kamis</v>
      </c>
      <c r="DE238" s="46">
        <f t="shared" si="14"/>
        <v>1</v>
      </c>
      <c r="DF238" s="47" t="s">
        <v>24</v>
      </c>
      <c r="DG238" s="48">
        <f t="shared" si="15"/>
        <v>6</v>
      </c>
      <c r="DH238" s="52"/>
      <c r="DI238" s="52"/>
      <c r="DJ238" s="50" t="str">
        <f t="shared" si="16"/>
        <v xml:space="preserve"> </v>
      </c>
    </row>
    <row r="239" spans="1:114">
      <c r="A239" s="18"/>
      <c r="B239" s="116" t="s">
        <v>445</v>
      </c>
      <c r="C239" s="36" t="s">
        <v>278</v>
      </c>
      <c r="D239" s="37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9"/>
      <c r="T239" s="37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9"/>
      <c r="AJ239" s="37"/>
      <c r="AK239" s="38"/>
      <c r="AL239" s="38"/>
      <c r="AM239" s="38"/>
      <c r="AN239" s="38"/>
      <c r="AO239" s="38"/>
      <c r="AP239" s="38"/>
      <c r="AQ239" s="38"/>
      <c r="AR239" s="38"/>
      <c r="AS239" s="38"/>
      <c r="AT239" s="38"/>
      <c r="AU239" s="38"/>
      <c r="AV239" s="38"/>
      <c r="AW239" s="38"/>
      <c r="AX239" s="38"/>
      <c r="AY239" s="39"/>
      <c r="AZ239" s="37"/>
      <c r="BA239" s="38"/>
      <c r="BB239" s="38"/>
      <c r="BC239" s="38"/>
      <c r="BD239" s="38"/>
      <c r="BE239" s="38"/>
      <c r="BF239" s="38" t="s">
        <v>279</v>
      </c>
      <c r="BG239" s="38" t="s">
        <v>279</v>
      </c>
      <c r="BH239" s="38" t="s">
        <v>279</v>
      </c>
      <c r="BI239" s="38"/>
      <c r="BJ239" s="38"/>
      <c r="BK239" s="38"/>
      <c r="BL239" s="38"/>
      <c r="BM239" s="38"/>
      <c r="BN239" s="38"/>
      <c r="BO239" s="39"/>
      <c r="BP239" s="37"/>
      <c r="BQ239" s="38"/>
      <c r="BR239" s="38"/>
      <c r="BS239" s="38"/>
      <c r="BT239" s="38"/>
      <c r="BU239" s="38"/>
      <c r="BV239" s="38"/>
      <c r="BW239" s="38"/>
      <c r="BX239" s="38"/>
      <c r="BY239" s="38"/>
      <c r="BZ239" s="38"/>
      <c r="CA239" s="38"/>
      <c r="CB239" s="38"/>
      <c r="CC239" s="38"/>
      <c r="CD239" s="38"/>
      <c r="CE239" s="38"/>
      <c r="CF239" s="38"/>
      <c r="CG239" s="39"/>
      <c r="CH239" s="37"/>
      <c r="CI239" s="38"/>
      <c r="CJ239" s="38"/>
      <c r="CK239" s="38"/>
      <c r="CL239" s="38"/>
      <c r="CM239" s="38"/>
      <c r="CN239" s="38"/>
      <c r="CO239" s="38"/>
      <c r="CP239" s="38"/>
      <c r="CQ239" s="38"/>
      <c r="CR239" s="38"/>
      <c r="CS239" s="38"/>
      <c r="CT239" s="38"/>
      <c r="CU239" s="38"/>
      <c r="CV239" s="38"/>
      <c r="CW239" s="39"/>
      <c r="CX239" s="40"/>
      <c r="CY239" s="41" t="s">
        <v>451</v>
      </c>
      <c r="CZ239" s="42">
        <v>2</v>
      </c>
      <c r="DA239" s="42">
        <v>3</v>
      </c>
      <c r="DB239" s="71"/>
      <c r="DC239" s="44" t="s">
        <v>100</v>
      </c>
      <c r="DD239" s="45" t="str">
        <f t="shared" si="13"/>
        <v>Kamis</v>
      </c>
      <c r="DE239" s="46">
        <f t="shared" si="14"/>
        <v>7</v>
      </c>
      <c r="DF239" s="47" t="s">
        <v>24</v>
      </c>
      <c r="DG239" s="48">
        <f t="shared" si="15"/>
        <v>9</v>
      </c>
      <c r="DH239" s="51"/>
      <c r="DI239" s="52"/>
      <c r="DJ239" s="50" t="str">
        <f t="shared" si="16"/>
        <v xml:space="preserve"> </v>
      </c>
    </row>
    <row r="240" spans="1:114">
      <c r="A240" s="18"/>
      <c r="B240" s="115" t="s">
        <v>445</v>
      </c>
      <c r="C240" s="36" t="s">
        <v>200</v>
      </c>
      <c r="D240" s="37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9"/>
      <c r="T240" s="37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9"/>
      <c r="AJ240" s="37"/>
      <c r="AK240" s="38"/>
      <c r="AL240" s="38"/>
      <c r="AM240" s="38"/>
      <c r="AN240" s="38"/>
      <c r="AO240" s="38"/>
      <c r="AP240" s="38"/>
      <c r="AQ240" s="38"/>
      <c r="AR240" s="38"/>
      <c r="AS240" s="38"/>
      <c r="AT240" s="38"/>
      <c r="AU240" s="38"/>
      <c r="AV240" s="38"/>
      <c r="AW240" s="38"/>
      <c r="AX240" s="38"/>
      <c r="AY240" s="39"/>
      <c r="AZ240" s="37"/>
      <c r="BA240" s="38"/>
      <c r="BB240" s="38"/>
      <c r="BC240" s="38"/>
      <c r="BD240" s="38"/>
      <c r="BE240" s="38"/>
      <c r="BF240" s="38"/>
      <c r="BG240" s="38"/>
      <c r="BH240" s="38"/>
      <c r="BI240" s="38"/>
      <c r="BJ240" s="38"/>
      <c r="BK240" s="38"/>
      <c r="BL240" s="38"/>
      <c r="BM240" s="38"/>
      <c r="BN240" s="38"/>
      <c r="BO240" s="39"/>
      <c r="BP240" s="37" t="s">
        <v>320</v>
      </c>
      <c r="BQ240" s="38" t="s">
        <v>320</v>
      </c>
      <c r="BR240" s="38" t="s">
        <v>320</v>
      </c>
      <c r="BS240" s="38" t="s">
        <v>320</v>
      </c>
      <c r="BT240" s="38"/>
      <c r="BU240" s="38"/>
      <c r="BV240" s="38"/>
      <c r="BW240" s="38"/>
      <c r="BX240" s="38"/>
      <c r="BY240" s="38"/>
      <c r="BZ240" s="38"/>
      <c r="CA240" s="38"/>
      <c r="CB240" s="38"/>
      <c r="CC240" s="38"/>
      <c r="CD240" s="38"/>
      <c r="CE240" s="38"/>
      <c r="CF240" s="38"/>
      <c r="CG240" s="39"/>
      <c r="CH240" s="37"/>
      <c r="CI240" s="38"/>
      <c r="CJ240" s="38"/>
      <c r="CK240" s="38"/>
      <c r="CL240" s="38"/>
      <c r="CM240" s="38"/>
      <c r="CN240" s="38"/>
      <c r="CO240" s="38"/>
      <c r="CP240" s="38"/>
      <c r="CQ240" s="38"/>
      <c r="CR240" s="38"/>
      <c r="CS240" s="38"/>
      <c r="CT240" s="38"/>
      <c r="CU240" s="38"/>
      <c r="CV240" s="38"/>
      <c r="CW240" s="39"/>
      <c r="CX240" s="40" t="s">
        <v>446</v>
      </c>
      <c r="CY240" s="41" t="s">
        <v>363</v>
      </c>
      <c r="CZ240" s="42">
        <v>2</v>
      </c>
      <c r="DA240" s="42">
        <v>4</v>
      </c>
      <c r="DB240" s="71"/>
      <c r="DC240" s="44" t="s">
        <v>349</v>
      </c>
      <c r="DD240" s="45" t="str">
        <f t="shared" si="13"/>
        <v>Jumat</v>
      </c>
      <c r="DE240" s="46">
        <f t="shared" si="14"/>
        <v>1</v>
      </c>
      <c r="DF240" s="47" t="s">
        <v>24</v>
      </c>
      <c r="DG240" s="48">
        <f t="shared" si="15"/>
        <v>4</v>
      </c>
      <c r="DH240" s="52"/>
      <c r="DI240" s="52"/>
      <c r="DJ240" s="50" t="str">
        <f t="shared" si="16"/>
        <v>D3 Mesin (Produksi)</v>
      </c>
    </row>
    <row r="241" spans="1:114" ht="15" thickBot="1">
      <c r="A241" s="18"/>
      <c r="B241" s="53" t="s">
        <v>445</v>
      </c>
      <c r="C241" s="54" t="s">
        <v>196</v>
      </c>
      <c r="D241" s="55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7"/>
      <c r="T241" s="55"/>
      <c r="U241" s="56"/>
      <c r="V241" s="56"/>
      <c r="W241" s="56"/>
      <c r="X241" s="56"/>
      <c r="Y241" s="56"/>
      <c r="Z241" s="56"/>
      <c r="AA241" s="56"/>
      <c r="AB241" s="56"/>
      <c r="AC241" s="56"/>
      <c r="AD241" s="56"/>
      <c r="AE241" s="56"/>
      <c r="AF241" s="56"/>
      <c r="AG241" s="56"/>
      <c r="AH241" s="56"/>
      <c r="AI241" s="57"/>
      <c r="AJ241" s="55"/>
      <c r="AK241" s="56"/>
      <c r="AL241" s="56"/>
      <c r="AM241" s="56"/>
      <c r="AN241" s="56"/>
      <c r="AO241" s="56"/>
      <c r="AP241" s="56"/>
      <c r="AQ241" s="56"/>
      <c r="AR241" s="56"/>
      <c r="AS241" s="56"/>
      <c r="AT241" s="56"/>
      <c r="AU241" s="56"/>
      <c r="AV241" s="56"/>
      <c r="AW241" s="56"/>
      <c r="AX241" s="56"/>
      <c r="AY241" s="57"/>
      <c r="AZ241" s="55"/>
      <c r="BA241" s="56"/>
      <c r="BB241" s="56"/>
      <c r="BC241" s="56"/>
      <c r="BD241" s="56"/>
      <c r="BE241" s="56"/>
      <c r="BF241" s="56"/>
      <c r="BG241" s="56"/>
      <c r="BH241" s="56"/>
      <c r="BI241" s="56"/>
      <c r="BJ241" s="56"/>
      <c r="BK241" s="56"/>
      <c r="BL241" s="56"/>
      <c r="BM241" s="56"/>
      <c r="BN241" s="56"/>
      <c r="BO241" s="57"/>
      <c r="BP241" s="55"/>
      <c r="BQ241" s="56"/>
      <c r="BR241" s="56"/>
      <c r="BS241" s="56"/>
      <c r="BT241" s="56"/>
      <c r="BU241" s="56"/>
      <c r="BV241" s="56"/>
      <c r="BW241" s="56"/>
      <c r="BX241" s="56"/>
      <c r="BY241" s="56"/>
      <c r="BZ241" s="56"/>
      <c r="CA241" s="56"/>
      <c r="CB241" s="56"/>
      <c r="CC241" s="56"/>
      <c r="CD241" s="56"/>
      <c r="CE241" s="56"/>
      <c r="CF241" s="56"/>
      <c r="CG241" s="57"/>
      <c r="CH241" s="55"/>
      <c r="CI241" s="56"/>
      <c r="CJ241" s="56"/>
      <c r="CK241" s="56"/>
      <c r="CL241" s="56"/>
      <c r="CM241" s="56"/>
      <c r="CN241" s="56"/>
      <c r="CO241" s="56"/>
      <c r="CP241" s="56"/>
      <c r="CQ241" s="56"/>
      <c r="CR241" s="56"/>
      <c r="CS241" s="56"/>
      <c r="CT241" s="56"/>
      <c r="CU241" s="56"/>
      <c r="CV241" s="56"/>
      <c r="CW241" s="57"/>
      <c r="CX241" s="58"/>
      <c r="CY241" s="59" t="s">
        <v>451</v>
      </c>
      <c r="CZ241" s="60">
        <v>2</v>
      </c>
      <c r="DA241" s="60">
        <v>3</v>
      </c>
      <c r="DB241" s="61"/>
      <c r="DC241" s="62" t="s">
        <v>198</v>
      </c>
      <c r="DD241" s="63" t="str">
        <f t="shared" si="13"/>
        <v xml:space="preserve"> </v>
      </c>
      <c r="DE241" s="64">
        <f t="shared" si="14"/>
        <v>0</v>
      </c>
      <c r="DF241" s="65" t="s">
        <v>24</v>
      </c>
      <c r="DG241" s="66">
        <f t="shared" si="15"/>
        <v>0</v>
      </c>
      <c r="DH241" s="114"/>
      <c r="DI241" s="114"/>
      <c r="DJ241" s="68" t="str">
        <f t="shared" si="16"/>
        <v xml:space="preserve"> </v>
      </c>
    </row>
    <row r="242" spans="1:114">
      <c r="A242" s="18">
        <v>48</v>
      </c>
      <c r="B242" s="19" t="s">
        <v>452</v>
      </c>
      <c r="C242" s="20" t="s">
        <v>140</v>
      </c>
      <c r="D242" s="21" t="s">
        <v>142</v>
      </c>
      <c r="E242" s="22" t="s">
        <v>142</v>
      </c>
      <c r="F242" s="22" t="s">
        <v>142</v>
      </c>
      <c r="G242" s="22" t="s">
        <v>142</v>
      </c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3"/>
      <c r="T242" s="21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3"/>
      <c r="AJ242" s="21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3"/>
      <c r="AZ242" s="21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3"/>
      <c r="BP242" s="21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  <c r="CC242" s="22"/>
      <c r="CD242" s="22"/>
      <c r="CE242" s="22"/>
      <c r="CF242" s="22"/>
      <c r="CG242" s="23"/>
      <c r="CH242" s="21"/>
      <c r="CI242" s="22"/>
      <c r="CJ242" s="22"/>
      <c r="CK242" s="22"/>
      <c r="CL242" s="22"/>
      <c r="CM242" s="22"/>
      <c r="CN242" s="22"/>
      <c r="CO242" s="22"/>
      <c r="CP242" s="22"/>
      <c r="CQ242" s="22"/>
      <c r="CR242" s="22"/>
      <c r="CS242" s="22"/>
      <c r="CT242" s="22"/>
      <c r="CU242" s="22"/>
      <c r="CV242" s="22"/>
      <c r="CW242" s="23"/>
      <c r="CX242" s="24" t="s">
        <v>428</v>
      </c>
      <c r="CY242" s="25" t="s">
        <v>429</v>
      </c>
      <c r="CZ242" s="26">
        <v>2</v>
      </c>
      <c r="DA242" s="26">
        <v>4</v>
      </c>
      <c r="DB242" s="70"/>
      <c r="DC242" s="28" t="s">
        <v>423</v>
      </c>
      <c r="DD242" s="29" t="str">
        <f t="shared" si="13"/>
        <v>Senin</v>
      </c>
      <c r="DE242" s="30">
        <f t="shared" si="14"/>
        <v>1</v>
      </c>
      <c r="DF242" s="31" t="s">
        <v>24</v>
      </c>
      <c r="DG242" s="32">
        <f t="shared" si="15"/>
        <v>4</v>
      </c>
      <c r="DH242" s="33">
        <f>SUM(CZ242:CZ247)</f>
        <v>12</v>
      </c>
      <c r="DI242" s="33">
        <f>SUM(DA242:DA247)</f>
        <v>23</v>
      </c>
      <c r="DJ242" s="34" t="str">
        <f t="shared" si="16"/>
        <v>D3 Mesin</v>
      </c>
    </row>
    <row r="243" spans="1:114">
      <c r="A243" s="18"/>
      <c r="B243" s="116" t="s">
        <v>452</v>
      </c>
      <c r="C243" s="36" t="s">
        <v>278</v>
      </c>
      <c r="D243" s="37"/>
      <c r="E243" s="38"/>
      <c r="F243" s="38"/>
      <c r="G243" s="38"/>
      <c r="H243" s="38"/>
      <c r="I243" s="38"/>
      <c r="J243" s="38"/>
      <c r="K243" s="38"/>
      <c r="L243" s="38"/>
      <c r="M243" s="38" t="s">
        <v>279</v>
      </c>
      <c r="N243" s="38" t="s">
        <v>279</v>
      </c>
      <c r="O243" s="38" t="s">
        <v>279</v>
      </c>
      <c r="P243" s="38"/>
      <c r="Q243" s="38"/>
      <c r="R243" s="38"/>
      <c r="S243" s="39"/>
      <c r="T243" s="37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F243" s="38"/>
      <c r="AG243" s="38"/>
      <c r="AH243" s="38"/>
      <c r="AI243" s="39"/>
      <c r="AJ243" s="37"/>
      <c r="AK243" s="38"/>
      <c r="AL243" s="38"/>
      <c r="AM243" s="38"/>
      <c r="AN243" s="38"/>
      <c r="AO243" s="38"/>
      <c r="AP243" s="38"/>
      <c r="AQ243" s="38"/>
      <c r="AR243" s="38"/>
      <c r="AS243" s="38"/>
      <c r="AT243" s="38"/>
      <c r="AU243" s="38"/>
      <c r="AV243" s="38"/>
      <c r="AW243" s="38"/>
      <c r="AX243" s="38"/>
      <c r="AY243" s="39"/>
      <c r="AZ243" s="37"/>
      <c r="BA243" s="38"/>
      <c r="BB243" s="38"/>
      <c r="BC243" s="38"/>
      <c r="BD243" s="38"/>
      <c r="BE243" s="38"/>
      <c r="BF243" s="38"/>
      <c r="BG243" s="38"/>
      <c r="BH243" s="38"/>
      <c r="BI243" s="38"/>
      <c r="BJ243" s="38"/>
      <c r="BK243" s="38"/>
      <c r="BL243" s="38"/>
      <c r="BM243" s="38"/>
      <c r="BN243" s="38"/>
      <c r="BO243" s="39"/>
      <c r="BP243" s="37"/>
      <c r="BQ243" s="38"/>
      <c r="BR243" s="38"/>
      <c r="BS243" s="38"/>
      <c r="BT243" s="38"/>
      <c r="BU243" s="38"/>
      <c r="BV243" s="38"/>
      <c r="BW243" s="38"/>
      <c r="BX243" s="38"/>
      <c r="BY243" s="38"/>
      <c r="BZ243" s="38"/>
      <c r="CA243" s="38"/>
      <c r="CB243" s="38"/>
      <c r="CC243" s="38"/>
      <c r="CD243" s="38"/>
      <c r="CE243" s="38"/>
      <c r="CF243" s="38"/>
      <c r="CG243" s="39"/>
      <c r="CH243" s="37"/>
      <c r="CI243" s="38"/>
      <c r="CJ243" s="38"/>
      <c r="CK243" s="38"/>
      <c r="CL243" s="38"/>
      <c r="CM243" s="38"/>
      <c r="CN243" s="38"/>
      <c r="CO243" s="38"/>
      <c r="CP243" s="38"/>
      <c r="CQ243" s="38"/>
      <c r="CR243" s="38"/>
      <c r="CS243" s="38"/>
      <c r="CT243" s="38"/>
      <c r="CU243" s="38"/>
      <c r="CV243" s="38"/>
      <c r="CW243" s="39"/>
      <c r="CX243" s="40"/>
      <c r="CY243" s="41" t="s">
        <v>453</v>
      </c>
      <c r="CZ243" s="42">
        <v>2</v>
      </c>
      <c r="DA243" s="42">
        <v>3</v>
      </c>
      <c r="DB243" s="43"/>
      <c r="DC243" s="44" t="s">
        <v>100</v>
      </c>
      <c r="DD243" s="45" t="str">
        <f t="shared" si="13"/>
        <v>Senin</v>
      </c>
      <c r="DE243" s="46">
        <f t="shared" si="14"/>
        <v>10</v>
      </c>
      <c r="DF243" s="47" t="s">
        <v>24</v>
      </c>
      <c r="DG243" s="48">
        <f t="shared" si="15"/>
        <v>12</v>
      </c>
      <c r="DH243" s="52"/>
      <c r="DI243" s="52"/>
      <c r="DJ243" s="50" t="str">
        <f t="shared" si="16"/>
        <v xml:space="preserve"> </v>
      </c>
    </row>
    <row r="244" spans="1:114">
      <c r="A244" s="18"/>
      <c r="B244" s="35" t="s">
        <v>452</v>
      </c>
      <c r="C244" s="36" t="s">
        <v>134</v>
      </c>
      <c r="D244" s="37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9"/>
      <c r="T244" s="37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F244" s="38"/>
      <c r="AG244" s="38"/>
      <c r="AH244" s="38"/>
      <c r="AI244" s="39"/>
      <c r="AJ244" s="37"/>
      <c r="AK244" s="38"/>
      <c r="AL244" s="38"/>
      <c r="AM244" s="38"/>
      <c r="AN244" s="38"/>
      <c r="AO244" s="38"/>
      <c r="AP244" s="38"/>
      <c r="AQ244" s="38"/>
      <c r="AR244" s="38"/>
      <c r="AS244" s="38"/>
      <c r="AT244" s="38"/>
      <c r="AU244" s="38"/>
      <c r="AV244" s="38"/>
      <c r="AW244" s="38"/>
      <c r="AX244" s="38"/>
      <c r="AY244" s="39"/>
      <c r="AZ244" s="37"/>
      <c r="BA244" s="38"/>
      <c r="BB244" s="38"/>
      <c r="BC244" s="38"/>
      <c r="BD244" s="38" t="s">
        <v>154</v>
      </c>
      <c r="BE244" s="38" t="s">
        <v>154</v>
      </c>
      <c r="BF244" s="38" t="s">
        <v>154</v>
      </c>
      <c r="BG244" s="38" t="s">
        <v>154</v>
      </c>
      <c r="BH244" s="38"/>
      <c r="BI244" s="38"/>
      <c r="BJ244" s="38"/>
      <c r="BK244" s="38"/>
      <c r="BL244" s="38"/>
      <c r="BM244" s="38"/>
      <c r="BN244" s="38"/>
      <c r="BO244" s="39"/>
      <c r="BP244" s="37"/>
      <c r="BQ244" s="38"/>
      <c r="BR244" s="38"/>
      <c r="BS244" s="38"/>
      <c r="BT244" s="38"/>
      <c r="BU244" s="38"/>
      <c r="BV244" s="38"/>
      <c r="BW244" s="38"/>
      <c r="BX244" s="38"/>
      <c r="BY244" s="38"/>
      <c r="BZ244" s="38"/>
      <c r="CA244" s="38"/>
      <c r="CB244" s="38"/>
      <c r="CC244" s="38"/>
      <c r="CD244" s="38"/>
      <c r="CE244" s="38"/>
      <c r="CF244" s="38"/>
      <c r="CG244" s="39"/>
      <c r="CH244" s="37"/>
      <c r="CI244" s="38"/>
      <c r="CJ244" s="38"/>
      <c r="CK244" s="38"/>
      <c r="CL244" s="38"/>
      <c r="CM244" s="38"/>
      <c r="CN244" s="38"/>
      <c r="CO244" s="38"/>
      <c r="CP244" s="38"/>
      <c r="CQ244" s="38"/>
      <c r="CR244" s="38"/>
      <c r="CS244" s="38"/>
      <c r="CT244" s="38"/>
      <c r="CU244" s="38"/>
      <c r="CV244" s="38"/>
      <c r="CW244" s="39"/>
      <c r="CX244" s="73" t="s">
        <v>428</v>
      </c>
      <c r="CY244" s="41" t="s">
        <v>429</v>
      </c>
      <c r="CZ244" s="42">
        <v>2</v>
      </c>
      <c r="DA244" s="42">
        <v>4</v>
      </c>
      <c r="DB244" s="71"/>
      <c r="DC244" s="44" t="s">
        <v>423</v>
      </c>
      <c r="DD244" s="45" t="str">
        <f t="shared" si="13"/>
        <v>Kamis</v>
      </c>
      <c r="DE244" s="46">
        <f t="shared" si="14"/>
        <v>5</v>
      </c>
      <c r="DF244" s="47" t="s">
        <v>24</v>
      </c>
      <c r="DG244" s="48">
        <f t="shared" si="15"/>
        <v>8</v>
      </c>
      <c r="DH244" s="52"/>
      <c r="DI244" s="52"/>
      <c r="DJ244" s="50" t="str">
        <f t="shared" si="16"/>
        <v>D3 Mesin</v>
      </c>
    </row>
    <row r="245" spans="1:114">
      <c r="A245" s="18"/>
      <c r="B245" s="35" t="s">
        <v>452</v>
      </c>
      <c r="C245" s="36" t="s">
        <v>105</v>
      </c>
      <c r="D245" s="37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9"/>
      <c r="T245" s="37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39"/>
      <c r="AJ245" s="37"/>
      <c r="AK245" s="38"/>
      <c r="AL245" s="38"/>
      <c r="AM245" s="38"/>
      <c r="AN245" s="38"/>
      <c r="AO245" s="38"/>
      <c r="AP245" s="38"/>
      <c r="AQ245" s="38"/>
      <c r="AR245" s="38"/>
      <c r="AS245" s="38"/>
      <c r="AT245" s="38"/>
      <c r="AU245" s="38"/>
      <c r="AV245" s="38"/>
      <c r="AW245" s="38"/>
      <c r="AX245" s="38"/>
      <c r="AY245" s="39"/>
      <c r="AZ245" s="37"/>
      <c r="BA245" s="38"/>
      <c r="BB245" s="38"/>
      <c r="BC245" s="38"/>
      <c r="BD245" s="38"/>
      <c r="BE245" s="38"/>
      <c r="BF245" s="38"/>
      <c r="BG245" s="38"/>
      <c r="BH245" s="38"/>
      <c r="BI245" s="38"/>
      <c r="BJ245" s="38"/>
      <c r="BK245" s="38"/>
      <c r="BL245" s="38"/>
      <c r="BM245" s="38"/>
      <c r="BN245" s="38"/>
      <c r="BO245" s="39"/>
      <c r="BP245" s="37" t="s">
        <v>69</v>
      </c>
      <c r="BQ245" s="38" t="s">
        <v>69</v>
      </c>
      <c r="BR245" s="38" t="s">
        <v>69</v>
      </c>
      <c r="BS245" s="38" t="s">
        <v>69</v>
      </c>
      <c r="BT245" s="38"/>
      <c r="BU245" s="38"/>
      <c r="BV245" s="38" t="s">
        <v>69</v>
      </c>
      <c r="BW245" s="38"/>
      <c r="BX245" s="38"/>
      <c r="BY245" s="38"/>
      <c r="BZ245" s="38"/>
      <c r="CA245" s="38"/>
      <c r="CB245" s="38"/>
      <c r="CC245" s="38"/>
      <c r="CD245" s="38"/>
      <c r="CE245" s="38"/>
      <c r="CF245" s="38"/>
      <c r="CG245" s="39"/>
      <c r="CH245" s="37"/>
      <c r="CI245" s="38"/>
      <c r="CJ245" s="38"/>
      <c r="CK245" s="38"/>
      <c r="CL245" s="38"/>
      <c r="CM245" s="38"/>
      <c r="CN245" s="38"/>
      <c r="CO245" s="38"/>
      <c r="CP245" s="38"/>
      <c r="CQ245" s="38"/>
      <c r="CR245" s="38"/>
      <c r="CS245" s="38"/>
      <c r="CT245" s="38"/>
      <c r="CU245" s="38"/>
      <c r="CV245" s="38"/>
      <c r="CW245" s="39"/>
      <c r="CX245" s="40" t="s">
        <v>454</v>
      </c>
      <c r="CY245" s="41" t="s">
        <v>429</v>
      </c>
      <c r="CZ245" s="42">
        <v>2</v>
      </c>
      <c r="DA245" s="42">
        <v>5</v>
      </c>
      <c r="DB245" s="43"/>
      <c r="DC245" s="44" t="s">
        <v>423</v>
      </c>
      <c r="DD245" s="45" t="str">
        <f t="shared" si="13"/>
        <v>Jumat</v>
      </c>
      <c r="DE245" s="46">
        <f t="shared" si="14"/>
        <v>1</v>
      </c>
      <c r="DF245" s="47" t="s">
        <v>24</v>
      </c>
      <c r="DG245" s="48">
        <f t="shared" si="15"/>
        <v>5</v>
      </c>
      <c r="DH245" s="52"/>
      <c r="DI245" s="52"/>
      <c r="DJ245" s="50" t="str">
        <f t="shared" si="16"/>
        <v xml:space="preserve"> </v>
      </c>
    </row>
    <row r="246" spans="1:114">
      <c r="A246" s="18"/>
      <c r="B246" s="35" t="s">
        <v>452</v>
      </c>
      <c r="C246" s="36" t="s">
        <v>50</v>
      </c>
      <c r="D246" s="37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9"/>
      <c r="T246" s="37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9"/>
      <c r="AJ246" s="37"/>
      <c r="AK246" s="38"/>
      <c r="AL246" s="38"/>
      <c r="AM246" s="38"/>
      <c r="AN246" s="38"/>
      <c r="AO246" s="38"/>
      <c r="AP246" s="38"/>
      <c r="AQ246" s="38"/>
      <c r="AR246" s="38"/>
      <c r="AS246" s="38"/>
      <c r="AT246" s="38"/>
      <c r="AU246" s="38"/>
      <c r="AV246" s="38"/>
      <c r="AW246" s="38"/>
      <c r="AX246" s="38"/>
      <c r="AY246" s="39"/>
      <c r="AZ246" s="37"/>
      <c r="BA246" s="38"/>
      <c r="BB246" s="38"/>
      <c r="BC246" s="38"/>
      <c r="BD246" s="38"/>
      <c r="BE246" s="38"/>
      <c r="BF246" s="38"/>
      <c r="BG246" s="38"/>
      <c r="BH246" s="38"/>
      <c r="BI246" s="38"/>
      <c r="BJ246" s="38"/>
      <c r="BK246" s="38"/>
      <c r="BL246" s="38"/>
      <c r="BM246" s="38"/>
      <c r="BN246" s="38"/>
      <c r="BO246" s="39"/>
      <c r="BP246" s="37"/>
      <c r="BQ246" s="38"/>
      <c r="BR246" s="38"/>
      <c r="BS246" s="38"/>
      <c r="BT246" s="38"/>
      <c r="BU246" s="38"/>
      <c r="BV246" s="38" t="s">
        <v>51</v>
      </c>
      <c r="BW246" s="38" t="s">
        <v>51</v>
      </c>
      <c r="BX246" s="38" t="s">
        <v>51</v>
      </c>
      <c r="BY246" s="38" t="s">
        <v>51</v>
      </c>
      <c r="BZ246" s="38"/>
      <c r="CA246" s="38"/>
      <c r="CB246" s="38"/>
      <c r="CC246" s="38"/>
      <c r="CD246" s="38"/>
      <c r="CE246" s="38"/>
      <c r="CF246" s="38"/>
      <c r="CG246" s="39"/>
      <c r="CH246" s="37"/>
      <c r="CI246" s="38"/>
      <c r="CJ246" s="38"/>
      <c r="CK246" s="38"/>
      <c r="CL246" s="38"/>
      <c r="CM246" s="38"/>
      <c r="CN246" s="38"/>
      <c r="CO246" s="38"/>
      <c r="CP246" s="38"/>
      <c r="CQ246" s="38"/>
      <c r="CR246" s="38"/>
      <c r="CS246" s="38"/>
      <c r="CT246" s="38"/>
      <c r="CU246" s="38"/>
      <c r="CV246" s="38"/>
      <c r="CW246" s="39"/>
      <c r="CX246" s="40" t="s">
        <v>455</v>
      </c>
      <c r="CY246" s="41" t="s">
        <v>426</v>
      </c>
      <c r="CZ246" s="42">
        <v>2</v>
      </c>
      <c r="DA246" s="42">
        <v>4</v>
      </c>
      <c r="DB246" s="43"/>
      <c r="DC246" s="44" t="s">
        <v>54</v>
      </c>
      <c r="DD246" s="45" t="str">
        <f t="shared" si="13"/>
        <v>Jumat</v>
      </c>
      <c r="DE246" s="46">
        <f t="shared" si="14"/>
        <v>5</v>
      </c>
      <c r="DF246" s="47" t="s">
        <v>24</v>
      </c>
      <c r="DG246" s="48">
        <f t="shared" si="15"/>
        <v>8</v>
      </c>
      <c r="DH246" s="52"/>
      <c r="DI246" s="52"/>
      <c r="DJ246" s="50" t="str">
        <f t="shared" si="16"/>
        <v>D4 Manufaktur</v>
      </c>
    </row>
    <row r="247" spans="1:114" ht="15" thickBot="1">
      <c r="A247" s="18"/>
      <c r="B247" s="53" t="s">
        <v>452</v>
      </c>
      <c r="C247" s="54" t="s">
        <v>196</v>
      </c>
      <c r="D247" s="55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7"/>
      <c r="T247" s="55"/>
      <c r="U247" s="56"/>
      <c r="V247" s="56"/>
      <c r="W247" s="56"/>
      <c r="X247" s="56"/>
      <c r="Y247" s="56"/>
      <c r="Z247" s="56"/>
      <c r="AA247" s="56"/>
      <c r="AB247" s="56"/>
      <c r="AC247" s="56"/>
      <c r="AD247" s="56"/>
      <c r="AE247" s="56"/>
      <c r="AF247" s="56"/>
      <c r="AG247" s="56"/>
      <c r="AH247" s="56"/>
      <c r="AI247" s="57"/>
      <c r="AJ247" s="55"/>
      <c r="AK247" s="56"/>
      <c r="AL247" s="56"/>
      <c r="AM247" s="56"/>
      <c r="AN247" s="56"/>
      <c r="AO247" s="56"/>
      <c r="AP247" s="56"/>
      <c r="AQ247" s="56"/>
      <c r="AR247" s="56"/>
      <c r="AS247" s="56"/>
      <c r="AT247" s="56"/>
      <c r="AU247" s="56"/>
      <c r="AV247" s="56"/>
      <c r="AW247" s="56"/>
      <c r="AX247" s="56"/>
      <c r="AY247" s="57"/>
      <c r="AZ247" s="55"/>
      <c r="BA247" s="56"/>
      <c r="BB247" s="56"/>
      <c r="BC247" s="56"/>
      <c r="BD247" s="56"/>
      <c r="BE247" s="56"/>
      <c r="BF247" s="56"/>
      <c r="BG247" s="56"/>
      <c r="BH247" s="56"/>
      <c r="BI247" s="56"/>
      <c r="BJ247" s="56"/>
      <c r="BK247" s="56"/>
      <c r="BL247" s="56"/>
      <c r="BM247" s="56"/>
      <c r="BN247" s="56"/>
      <c r="BO247" s="57"/>
      <c r="BP247" s="55"/>
      <c r="BQ247" s="56"/>
      <c r="BR247" s="56"/>
      <c r="BS247" s="56"/>
      <c r="BT247" s="56"/>
      <c r="BU247" s="56"/>
      <c r="BV247" s="56"/>
      <c r="BW247" s="56"/>
      <c r="BX247" s="56"/>
      <c r="BY247" s="56"/>
      <c r="BZ247" s="56"/>
      <c r="CA247" s="56"/>
      <c r="CB247" s="56"/>
      <c r="CC247" s="56"/>
      <c r="CD247" s="56"/>
      <c r="CE247" s="56"/>
      <c r="CF247" s="56"/>
      <c r="CG247" s="57"/>
      <c r="CH247" s="55"/>
      <c r="CI247" s="56"/>
      <c r="CJ247" s="56"/>
      <c r="CK247" s="56"/>
      <c r="CL247" s="56"/>
      <c r="CM247" s="56"/>
      <c r="CN247" s="56"/>
      <c r="CO247" s="56"/>
      <c r="CP247" s="56"/>
      <c r="CQ247" s="56"/>
      <c r="CR247" s="56"/>
      <c r="CS247" s="56"/>
      <c r="CT247" s="56"/>
      <c r="CU247" s="56"/>
      <c r="CV247" s="56"/>
      <c r="CW247" s="57"/>
      <c r="CX247" s="58"/>
      <c r="CY247" s="59" t="s">
        <v>453</v>
      </c>
      <c r="CZ247" s="60">
        <v>2</v>
      </c>
      <c r="DA247" s="60">
        <v>3</v>
      </c>
      <c r="DB247" s="61"/>
      <c r="DC247" s="62" t="s">
        <v>198</v>
      </c>
      <c r="DD247" s="63" t="str">
        <f t="shared" si="13"/>
        <v xml:space="preserve"> </v>
      </c>
      <c r="DE247" s="64">
        <f t="shared" si="14"/>
        <v>0</v>
      </c>
      <c r="DF247" s="65" t="s">
        <v>24</v>
      </c>
      <c r="DG247" s="66">
        <f t="shared" si="15"/>
        <v>0</v>
      </c>
      <c r="DH247" s="114"/>
      <c r="DI247" s="114"/>
      <c r="DJ247" s="68" t="str">
        <f t="shared" si="16"/>
        <v xml:space="preserve"> </v>
      </c>
    </row>
    <row r="248" spans="1:114">
      <c r="A248" s="18">
        <v>49</v>
      </c>
      <c r="B248" s="19" t="s">
        <v>456</v>
      </c>
      <c r="C248" s="20" t="s">
        <v>43</v>
      </c>
      <c r="D248" s="21" t="s">
        <v>101</v>
      </c>
      <c r="E248" s="22" t="s">
        <v>101</v>
      </c>
      <c r="F248" s="22" t="s">
        <v>101</v>
      </c>
      <c r="G248" s="22" t="s">
        <v>101</v>
      </c>
      <c r="H248" s="22" t="s">
        <v>101</v>
      </c>
      <c r="I248" s="22" t="s">
        <v>101</v>
      </c>
      <c r="J248" s="22"/>
      <c r="K248" s="22"/>
      <c r="L248" s="22"/>
      <c r="M248" s="22"/>
      <c r="N248" s="22"/>
      <c r="O248" s="22"/>
      <c r="P248" s="22"/>
      <c r="Q248" s="22"/>
      <c r="R248" s="22"/>
      <c r="S248" s="23"/>
      <c r="T248" s="21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3"/>
      <c r="AJ248" s="21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3"/>
      <c r="AZ248" s="21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3"/>
      <c r="BP248" s="21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  <c r="CC248" s="22"/>
      <c r="CD248" s="22"/>
      <c r="CE248" s="22"/>
      <c r="CF248" s="22"/>
      <c r="CG248" s="23"/>
      <c r="CH248" s="21"/>
      <c r="CI248" s="22"/>
      <c r="CJ248" s="22"/>
      <c r="CK248" s="22"/>
      <c r="CL248" s="22"/>
      <c r="CM248" s="22"/>
      <c r="CN248" s="22"/>
      <c r="CO248" s="22"/>
      <c r="CP248" s="22"/>
      <c r="CQ248" s="22"/>
      <c r="CR248" s="22"/>
      <c r="CS248" s="22"/>
      <c r="CT248" s="22"/>
      <c r="CU248" s="22"/>
      <c r="CV248" s="22"/>
      <c r="CW248" s="23"/>
      <c r="CX248" s="24" t="s">
        <v>45</v>
      </c>
      <c r="CY248" s="25" t="s">
        <v>457</v>
      </c>
      <c r="CZ248" s="26">
        <v>3</v>
      </c>
      <c r="DA248" s="26">
        <v>6</v>
      </c>
      <c r="DB248" s="70" t="s">
        <v>458</v>
      </c>
      <c r="DC248" s="28" t="s">
        <v>48</v>
      </c>
      <c r="DD248" s="29" t="str">
        <f t="shared" si="13"/>
        <v>Senin</v>
      </c>
      <c r="DE248" s="30">
        <f t="shared" si="14"/>
        <v>1</v>
      </c>
      <c r="DF248" s="31" t="s">
        <v>24</v>
      </c>
      <c r="DG248" s="32">
        <f t="shared" si="15"/>
        <v>6</v>
      </c>
      <c r="DH248" s="147">
        <f>SUM(CZ248:CZ256)</f>
        <v>25</v>
      </c>
      <c r="DI248" s="147">
        <f>SUM(DA248:DA256)</f>
        <v>51</v>
      </c>
      <c r="DJ248" s="34" t="str">
        <f t="shared" si="16"/>
        <v>D4 Manufaktur</v>
      </c>
    </row>
    <row r="249" spans="1:114">
      <c r="A249" s="18"/>
      <c r="B249" s="35" t="s">
        <v>456</v>
      </c>
      <c r="C249" s="36" t="s">
        <v>459</v>
      </c>
      <c r="D249" s="37"/>
      <c r="E249" s="38"/>
      <c r="F249" s="38"/>
      <c r="G249" s="38"/>
      <c r="H249" s="38"/>
      <c r="I249" s="38"/>
      <c r="J249" s="38" t="s">
        <v>39</v>
      </c>
      <c r="K249" s="38" t="s">
        <v>39</v>
      </c>
      <c r="L249" s="38" t="s">
        <v>39</v>
      </c>
      <c r="M249" s="38" t="s">
        <v>39</v>
      </c>
      <c r="N249" s="38" t="s">
        <v>39</v>
      </c>
      <c r="O249" s="38" t="s">
        <v>39</v>
      </c>
      <c r="P249" s="38"/>
      <c r="Q249" s="38"/>
      <c r="R249" s="38"/>
      <c r="S249" s="39"/>
      <c r="T249" s="37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  <c r="AI249" s="39"/>
      <c r="AJ249" s="37"/>
      <c r="AK249" s="38"/>
      <c r="AL249" s="38"/>
      <c r="AM249" s="38"/>
      <c r="AN249" s="38"/>
      <c r="AO249" s="38"/>
      <c r="AP249" s="38"/>
      <c r="AQ249" s="38"/>
      <c r="AR249" s="38"/>
      <c r="AS249" s="38"/>
      <c r="AT249" s="38"/>
      <c r="AU249" s="38"/>
      <c r="AV249" s="38"/>
      <c r="AW249" s="38"/>
      <c r="AX249" s="38"/>
      <c r="AY249" s="39"/>
      <c r="AZ249" s="37"/>
      <c r="BA249" s="38"/>
      <c r="BB249" s="38"/>
      <c r="BC249" s="38"/>
      <c r="BD249" s="38"/>
      <c r="BE249" s="38"/>
      <c r="BF249" s="38"/>
      <c r="BG249" s="38"/>
      <c r="BH249" s="38"/>
      <c r="BI249" s="38"/>
      <c r="BJ249" s="38"/>
      <c r="BK249" s="38"/>
      <c r="BL249" s="38"/>
      <c r="BM249" s="38"/>
      <c r="BN249" s="38"/>
      <c r="BO249" s="39"/>
      <c r="BP249" s="37"/>
      <c r="BQ249" s="38"/>
      <c r="BR249" s="38"/>
      <c r="BS249" s="38"/>
      <c r="BT249" s="38"/>
      <c r="BU249" s="38"/>
      <c r="BV249" s="38"/>
      <c r="BW249" s="38"/>
      <c r="BX249" s="38"/>
      <c r="BY249" s="38"/>
      <c r="BZ249" s="38"/>
      <c r="CA249" s="38"/>
      <c r="CB249" s="38"/>
      <c r="CC249" s="38"/>
      <c r="CD249" s="38"/>
      <c r="CE249" s="38"/>
      <c r="CF249" s="38"/>
      <c r="CG249" s="39"/>
      <c r="CH249" s="37"/>
      <c r="CI249" s="38"/>
      <c r="CJ249" s="38"/>
      <c r="CK249" s="38"/>
      <c r="CL249" s="38"/>
      <c r="CM249" s="38"/>
      <c r="CN249" s="38"/>
      <c r="CO249" s="38"/>
      <c r="CP249" s="38"/>
      <c r="CQ249" s="38"/>
      <c r="CR249" s="38"/>
      <c r="CS249" s="38"/>
      <c r="CT249" s="38"/>
      <c r="CU249" s="38"/>
      <c r="CV249" s="38"/>
      <c r="CW249" s="39"/>
      <c r="CX249" s="40"/>
      <c r="CY249" s="41" t="s">
        <v>460</v>
      </c>
      <c r="CZ249" s="42">
        <v>3</v>
      </c>
      <c r="DA249" s="42">
        <v>6</v>
      </c>
      <c r="DB249" s="43" t="s">
        <v>458</v>
      </c>
      <c r="DC249" s="44" t="s">
        <v>48</v>
      </c>
      <c r="DD249" s="45" t="str">
        <f t="shared" si="13"/>
        <v>Senin</v>
      </c>
      <c r="DE249" s="46">
        <f t="shared" si="14"/>
        <v>7</v>
      </c>
      <c r="DF249" s="47" t="s">
        <v>24</v>
      </c>
      <c r="DG249" s="48">
        <f t="shared" si="15"/>
        <v>12</v>
      </c>
      <c r="DH249" s="52"/>
      <c r="DI249" s="52"/>
      <c r="DJ249" s="50" t="str">
        <f t="shared" si="16"/>
        <v>D4 Man Terusan</v>
      </c>
    </row>
    <row r="250" spans="1:114">
      <c r="A250" s="18"/>
      <c r="B250" s="35" t="s">
        <v>456</v>
      </c>
      <c r="C250" s="36" t="s">
        <v>64</v>
      </c>
      <c r="D250" s="37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9"/>
      <c r="T250" s="37" t="s">
        <v>65</v>
      </c>
      <c r="U250" s="38" t="s">
        <v>65</v>
      </c>
      <c r="V250" s="38" t="s">
        <v>65</v>
      </c>
      <c r="W250" s="38" t="s">
        <v>65</v>
      </c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9"/>
      <c r="AJ250" s="37"/>
      <c r="AK250" s="38"/>
      <c r="AL250" s="38"/>
      <c r="AM250" s="38"/>
      <c r="AN250" s="38"/>
      <c r="AO250" s="38"/>
      <c r="AP250" s="38"/>
      <c r="AQ250" s="38"/>
      <c r="AR250" s="38"/>
      <c r="AS250" s="38"/>
      <c r="AT250" s="38"/>
      <c r="AU250" s="38"/>
      <c r="AV250" s="38"/>
      <c r="AW250" s="38"/>
      <c r="AX250" s="38"/>
      <c r="AY250" s="39"/>
      <c r="AZ250" s="37"/>
      <c r="BA250" s="38"/>
      <c r="BB250" s="38"/>
      <c r="BC250" s="38"/>
      <c r="BD250" s="38"/>
      <c r="BE250" s="38"/>
      <c r="BF250" s="38"/>
      <c r="BG250" s="38"/>
      <c r="BH250" s="38"/>
      <c r="BI250" s="38"/>
      <c r="BJ250" s="38"/>
      <c r="BK250" s="38"/>
      <c r="BL250" s="38"/>
      <c r="BM250" s="38"/>
      <c r="BN250" s="38"/>
      <c r="BO250" s="39"/>
      <c r="BP250" s="37"/>
      <c r="BQ250" s="38"/>
      <c r="BR250" s="38"/>
      <c r="BS250" s="38"/>
      <c r="BT250" s="38"/>
      <c r="BU250" s="38"/>
      <c r="BV250" s="38"/>
      <c r="BW250" s="38"/>
      <c r="BX250" s="38"/>
      <c r="BY250" s="38"/>
      <c r="BZ250" s="38"/>
      <c r="CA250" s="38"/>
      <c r="CB250" s="38"/>
      <c r="CC250" s="38"/>
      <c r="CD250" s="38"/>
      <c r="CE250" s="38"/>
      <c r="CF250" s="38"/>
      <c r="CG250" s="39"/>
      <c r="CH250" s="37"/>
      <c r="CI250" s="38"/>
      <c r="CJ250" s="38"/>
      <c r="CK250" s="38"/>
      <c r="CL250" s="38"/>
      <c r="CM250" s="38"/>
      <c r="CN250" s="38"/>
      <c r="CO250" s="38"/>
      <c r="CP250" s="38"/>
      <c r="CQ250" s="38"/>
      <c r="CR250" s="38"/>
      <c r="CS250" s="38"/>
      <c r="CT250" s="38"/>
      <c r="CU250" s="38"/>
      <c r="CV250" s="38"/>
      <c r="CW250" s="39"/>
      <c r="CX250" s="40" t="s">
        <v>331</v>
      </c>
      <c r="CY250" s="41" t="s">
        <v>332</v>
      </c>
      <c r="CZ250" s="42">
        <v>2</v>
      </c>
      <c r="DA250" s="42">
        <v>4</v>
      </c>
      <c r="DB250" s="43"/>
      <c r="DC250" s="44" t="s">
        <v>313</v>
      </c>
      <c r="DD250" s="45" t="str">
        <f t="shared" si="13"/>
        <v>Selasa</v>
      </c>
      <c r="DE250" s="46">
        <f t="shared" si="14"/>
        <v>1</v>
      </c>
      <c r="DF250" s="47" t="s">
        <v>24</v>
      </c>
      <c r="DG250" s="48">
        <f t="shared" si="15"/>
        <v>4</v>
      </c>
      <c r="DH250" s="52"/>
      <c r="DI250" s="52"/>
      <c r="DJ250" s="50" t="str">
        <f t="shared" si="16"/>
        <v>D3 Mesin (Produksi)</v>
      </c>
    </row>
    <row r="251" spans="1:114">
      <c r="A251" s="18"/>
      <c r="B251" s="35" t="s">
        <v>456</v>
      </c>
      <c r="C251" s="36" t="s">
        <v>181</v>
      </c>
      <c r="D251" s="37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9"/>
      <c r="T251" s="37"/>
      <c r="U251" s="38"/>
      <c r="V251" s="38"/>
      <c r="W251" s="38"/>
      <c r="X251" s="38" t="s">
        <v>182</v>
      </c>
      <c r="Y251" s="38" t="s">
        <v>182</v>
      </c>
      <c r="Z251" s="38" t="s">
        <v>182</v>
      </c>
      <c r="AA251" s="38" t="s">
        <v>182</v>
      </c>
      <c r="AB251" s="38" t="s">
        <v>182</v>
      </c>
      <c r="AC251" s="38" t="s">
        <v>182</v>
      </c>
      <c r="AD251" s="38"/>
      <c r="AE251" s="38"/>
      <c r="AF251" s="38"/>
      <c r="AG251" s="38"/>
      <c r="AH251" s="38"/>
      <c r="AI251" s="39"/>
      <c r="AJ251" s="37"/>
      <c r="AK251" s="38"/>
      <c r="AL251" s="38"/>
      <c r="AM251" s="38"/>
      <c r="AN251" s="38"/>
      <c r="AO251" s="38"/>
      <c r="AP251" s="38"/>
      <c r="AQ251" s="38"/>
      <c r="AR251" s="38"/>
      <c r="AS251" s="38"/>
      <c r="AT251" s="38"/>
      <c r="AU251" s="38"/>
      <c r="AV251" s="38"/>
      <c r="AW251" s="38"/>
      <c r="AX251" s="38"/>
      <c r="AY251" s="39"/>
      <c r="AZ251" s="37"/>
      <c r="BA251" s="38"/>
      <c r="BB251" s="38"/>
      <c r="BC251" s="38"/>
      <c r="BD251" s="38"/>
      <c r="BE251" s="38"/>
      <c r="BF251" s="38"/>
      <c r="BG251" s="38"/>
      <c r="BH251" s="38"/>
      <c r="BI251" s="38"/>
      <c r="BJ251" s="38"/>
      <c r="BK251" s="38"/>
      <c r="BL251" s="38"/>
      <c r="BM251" s="38"/>
      <c r="BN251" s="38"/>
      <c r="BO251" s="39"/>
      <c r="BP251" s="37"/>
      <c r="BQ251" s="38"/>
      <c r="BR251" s="38"/>
      <c r="BS251" s="38"/>
      <c r="BT251" s="38"/>
      <c r="BU251" s="38"/>
      <c r="BV251" s="38"/>
      <c r="BW251" s="38"/>
      <c r="BX251" s="38"/>
      <c r="BY251" s="38"/>
      <c r="BZ251" s="38"/>
      <c r="CA251" s="38"/>
      <c r="CB251" s="38"/>
      <c r="CC251" s="38"/>
      <c r="CD251" s="38"/>
      <c r="CE251" s="38"/>
      <c r="CF251" s="38"/>
      <c r="CG251" s="39"/>
      <c r="CH251" s="37"/>
      <c r="CI251" s="38"/>
      <c r="CJ251" s="38"/>
      <c r="CK251" s="38"/>
      <c r="CL251" s="38"/>
      <c r="CM251" s="38"/>
      <c r="CN251" s="38"/>
      <c r="CO251" s="38"/>
      <c r="CP251" s="38"/>
      <c r="CQ251" s="38"/>
      <c r="CR251" s="38"/>
      <c r="CS251" s="38"/>
      <c r="CT251" s="38"/>
      <c r="CU251" s="38"/>
      <c r="CV251" s="38"/>
      <c r="CW251" s="39"/>
      <c r="CX251" s="40" t="s">
        <v>461</v>
      </c>
      <c r="CY251" s="41" t="s">
        <v>462</v>
      </c>
      <c r="CZ251" s="42">
        <v>3</v>
      </c>
      <c r="DA251" s="42">
        <v>6</v>
      </c>
      <c r="DB251" s="43"/>
      <c r="DC251" s="44" t="s">
        <v>127</v>
      </c>
      <c r="DD251" s="45" t="str">
        <f t="shared" si="13"/>
        <v>Selasa</v>
      </c>
      <c r="DE251" s="46">
        <f t="shared" si="14"/>
        <v>5</v>
      </c>
      <c r="DF251" s="47" t="s">
        <v>24</v>
      </c>
      <c r="DG251" s="48">
        <f t="shared" si="15"/>
        <v>10</v>
      </c>
      <c r="DH251" s="52"/>
      <c r="DI251" s="52"/>
      <c r="DJ251" s="50" t="str">
        <f t="shared" si="16"/>
        <v>D3 Mesin (Perawatan)</v>
      </c>
    </row>
    <row r="252" spans="1:114">
      <c r="A252" s="18"/>
      <c r="B252" s="35" t="s">
        <v>456</v>
      </c>
      <c r="C252" s="36" t="s">
        <v>181</v>
      </c>
      <c r="D252" s="37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9"/>
      <c r="T252" s="37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9"/>
      <c r="AJ252" s="37" t="s">
        <v>182</v>
      </c>
      <c r="AK252" s="38" t="s">
        <v>182</v>
      </c>
      <c r="AL252" s="38" t="s">
        <v>182</v>
      </c>
      <c r="AM252" s="38" t="s">
        <v>182</v>
      </c>
      <c r="AN252" s="38" t="s">
        <v>182</v>
      </c>
      <c r="AO252" s="38" t="s">
        <v>182</v>
      </c>
      <c r="AP252" s="38" t="s">
        <v>182</v>
      </c>
      <c r="AQ252" s="38" t="s">
        <v>182</v>
      </c>
      <c r="AR252" s="38"/>
      <c r="AS252" s="38"/>
      <c r="AT252" s="38"/>
      <c r="AU252" s="38"/>
      <c r="AV252" s="38"/>
      <c r="AW252" s="38"/>
      <c r="AX252" s="38"/>
      <c r="AY252" s="39"/>
      <c r="AZ252" s="37"/>
      <c r="BA252" s="38"/>
      <c r="BB252" s="38"/>
      <c r="BC252" s="38"/>
      <c r="BD252" s="38"/>
      <c r="BE252" s="38"/>
      <c r="BF252" s="38"/>
      <c r="BG252" s="38"/>
      <c r="BH252" s="38"/>
      <c r="BI252" s="38"/>
      <c r="BJ252" s="38"/>
      <c r="BK252" s="38"/>
      <c r="BL252" s="38"/>
      <c r="BM252" s="38"/>
      <c r="BN252" s="38"/>
      <c r="BO252" s="39"/>
      <c r="BP252" s="37"/>
      <c r="BQ252" s="38"/>
      <c r="BR252" s="38"/>
      <c r="BS252" s="38"/>
      <c r="BT252" s="38"/>
      <c r="BU252" s="38"/>
      <c r="BV252" s="38"/>
      <c r="BW252" s="38"/>
      <c r="BX252" s="38"/>
      <c r="BY252" s="38"/>
      <c r="BZ252" s="38"/>
      <c r="CA252" s="38"/>
      <c r="CB252" s="38"/>
      <c r="CC252" s="38"/>
      <c r="CD252" s="38"/>
      <c r="CE252" s="38"/>
      <c r="CF252" s="38"/>
      <c r="CG252" s="39"/>
      <c r="CH252" s="37"/>
      <c r="CI252" s="38"/>
      <c r="CJ252" s="38"/>
      <c r="CK252" s="38"/>
      <c r="CL252" s="38"/>
      <c r="CM252" s="38"/>
      <c r="CN252" s="38"/>
      <c r="CO252" s="38"/>
      <c r="CP252" s="38"/>
      <c r="CQ252" s="38"/>
      <c r="CR252" s="38"/>
      <c r="CS252" s="38"/>
      <c r="CT252" s="38"/>
      <c r="CU252" s="38"/>
      <c r="CV252" s="38"/>
      <c r="CW252" s="39"/>
      <c r="CX252" s="40" t="s">
        <v>183</v>
      </c>
      <c r="CY252" s="41" t="s">
        <v>184</v>
      </c>
      <c r="CZ252" s="42">
        <v>4</v>
      </c>
      <c r="DA252" s="42">
        <v>8</v>
      </c>
      <c r="DB252" s="43"/>
      <c r="DC252" s="44" t="s">
        <v>185</v>
      </c>
      <c r="DD252" s="45" t="str">
        <f t="shared" si="13"/>
        <v>Rabu</v>
      </c>
      <c r="DE252" s="46">
        <f t="shared" si="14"/>
        <v>1</v>
      </c>
      <c r="DF252" s="47" t="s">
        <v>24</v>
      </c>
      <c r="DG252" s="48">
        <f t="shared" si="15"/>
        <v>8</v>
      </c>
      <c r="DH252" s="52"/>
      <c r="DI252" s="52"/>
      <c r="DJ252" s="50" t="str">
        <f t="shared" si="16"/>
        <v>D3 Mesin (Perawatan)</v>
      </c>
    </row>
    <row r="253" spans="1:114">
      <c r="A253" s="18"/>
      <c r="B253" s="35" t="s">
        <v>456</v>
      </c>
      <c r="C253" s="36" t="s">
        <v>140</v>
      </c>
      <c r="D253" s="37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9"/>
      <c r="T253" s="37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F253" s="38"/>
      <c r="AG253" s="38"/>
      <c r="AH253" s="38"/>
      <c r="AI253" s="39"/>
      <c r="AJ253" s="37"/>
      <c r="AK253" s="38"/>
      <c r="AL253" s="38"/>
      <c r="AM253" s="38"/>
      <c r="AN253" s="38"/>
      <c r="AO253" s="38"/>
      <c r="AP253" s="38"/>
      <c r="AQ253" s="38"/>
      <c r="AR253" s="38"/>
      <c r="AS253" s="38"/>
      <c r="AT253" s="38"/>
      <c r="AU253" s="38"/>
      <c r="AV253" s="38"/>
      <c r="AW253" s="38"/>
      <c r="AX253" s="38"/>
      <c r="AY253" s="39"/>
      <c r="AZ253" s="37" t="s">
        <v>142</v>
      </c>
      <c r="BA253" s="38" t="s">
        <v>142</v>
      </c>
      <c r="BB253" s="38" t="s">
        <v>142</v>
      </c>
      <c r="BC253" s="38" t="s">
        <v>142</v>
      </c>
      <c r="BD253" s="38"/>
      <c r="BE253" s="38"/>
      <c r="BF253" s="38"/>
      <c r="BG253" s="38"/>
      <c r="BH253" s="38"/>
      <c r="BI253" s="38"/>
      <c r="BJ253" s="38"/>
      <c r="BK253" s="38"/>
      <c r="BL253" s="38"/>
      <c r="BM253" s="38"/>
      <c r="BN253" s="38"/>
      <c r="BO253" s="39"/>
      <c r="BP253" s="37"/>
      <c r="BQ253" s="38"/>
      <c r="BR253" s="38"/>
      <c r="BS253" s="38"/>
      <c r="BT253" s="38"/>
      <c r="BU253" s="38"/>
      <c r="BV253" s="38"/>
      <c r="BW253" s="38"/>
      <c r="BX253" s="38"/>
      <c r="BY253" s="38"/>
      <c r="BZ253" s="38"/>
      <c r="CA253" s="38"/>
      <c r="CB253" s="38"/>
      <c r="CC253" s="38"/>
      <c r="CD253" s="38"/>
      <c r="CE253" s="38"/>
      <c r="CF253" s="38"/>
      <c r="CG253" s="39"/>
      <c r="CH253" s="37"/>
      <c r="CI253" s="38"/>
      <c r="CJ253" s="38"/>
      <c r="CK253" s="38"/>
      <c r="CL253" s="38"/>
      <c r="CM253" s="38"/>
      <c r="CN253" s="38"/>
      <c r="CO253" s="38"/>
      <c r="CP253" s="38"/>
      <c r="CQ253" s="38"/>
      <c r="CR253" s="38"/>
      <c r="CS253" s="38"/>
      <c r="CT253" s="38"/>
      <c r="CU253" s="38"/>
      <c r="CV253" s="38"/>
      <c r="CW253" s="39"/>
      <c r="CX253" s="40" t="s">
        <v>70</v>
      </c>
      <c r="CY253" s="41" t="s">
        <v>71</v>
      </c>
      <c r="CZ253" s="42">
        <v>2</v>
      </c>
      <c r="DA253" s="42">
        <v>4</v>
      </c>
      <c r="DB253" s="43"/>
      <c r="DC253" s="44" t="s">
        <v>187</v>
      </c>
      <c r="DD253" s="45" t="str">
        <f t="shared" si="13"/>
        <v>Kamis</v>
      </c>
      <c r="DE253" s="46">
        <f t="shared" si="14"/>
        <v>1</v>
      </c>
      <c r="DF253" s="47" t="s">
        <v>24</v>
      </c>
      <c r="DG253" s="48">
        <f t="shared" si="15"/>
        <v>4</v>
      </c>
      <c r="DH253" s="52"/>
      <c r="DI253" s="52"/>
      <c r="DJ253" s="50" t="str">
        <f t="shared" si="16"/>
        <v>D3 Mesin</v>
      </c>
    </row>
    <row r="254" spans="1:114">
      <c r="A254" s="18"/>
      <c r="B254" s="35" t="s">
        <v>456</v>
      </c>
      <c r="C254" s="36" t="s">
        <v>181</v>
      </c>
      <c r="D254" s="37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9"/>
      <c r="T254" s="37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9"/>
      <c r="AJ254" s="37"/>
      <c r="AK254" s="38"/>
      <c r="AL254" s="38"/>
      <c r="AM254" s="38"/>
      <c r="AN254" s="38"/>
      <c r="AO254" s="38"/>
      <c r="AP254" s="38"/>
      <c r="AQ254" s="38"/>
      <c r="AR254" s="38"/>
      <c r="AS254" s="38"/>
      <c r="AT254" s="38"/>
      <c r="AU254" s="38"/>
      <c r="AV254" s="38"/>
      <c r="AW254" s="38"/>
      <c r="AX254" s="38"/>
      <c r="AY254" s="39"/>
      <c r="AZ254" s="37"/>
      <c r="BA254" s="38"/>
      <c r="BB254" s="38"/>
      <c r="BC254" s="38"/>
      <c r="BD254" s="38"/>
      <c r="BE254" s="38"/>
      <c r="BF254" s="38"/>
      <c r="BG254" s="38"/>
      <c r="BH254" s="38"/>
      <c r="BI254" s="38"/>
      <c r="BJ254" s="38"/>
      <c r="BK254" s="38"/>
      <c r="BL254" s="38"/>
      <c r="BM254" s="38"/>
      <c r="BN254" s="38"/>
      <c r="BO254" s="39"/>
      <c r="BP254" s="37"/>
      <c r="BQ254" s="38"/>
      <c r="BR254" s="38"/>
      <c r="BS254" s="38"/>
      <c r="BT254" s="38"/>
      <c r="BU254" s="38"/>
      <c r="BV254" s="38" t="s">
        <v>182</v>
      </c>
      <c r="BW254" s="38" t="s">
        <v>182</v>
      </c>
      <c r="BX254" s="38" t="s">
        <v>182</v>
      </c>
      <c r="BY254" s="38" t="s">
        <v>182</v>
      </c>
      <c r="BZ254" s="38" t="s">
        <v>182</v>
      </c>
      <c r="CA254" s="38" t="s">
        <v>182</v>
      </c>
      <c r="CB254" s="38"/>
      <c r="CC254" s="38"/>
      <c r="CD254" s="38"/>
      <c r="CE254" s="38"/>
      <c r="CF254" s="38"/>
      <c r="CG254" s="39"/>
      <c r="CH254" s="37"/>
      <c r="CI254" s="38"/>
      <c r="CJ254" s="38"/>
      <c r="CK254" s="38"/>
      <c r="CL254" s="38"/>
      <c r="CM254" s="38"/>
      <c r="CN254" s="38"/>
      <c r="CO254" s="38"/>
      <c r="CP254" s="38"/>
      <c r="CQ254" s="38"/>
      <c r="CR254" s="38"/>
      <c r="CS254" s="38"/>
      <c r="CT254" s="38"/>
      <c r="CU254" s="38"/>
      <c r="CV254" s="38"/>
      <c r="CW254" s="39"/>
      <c r="CX254" s="40" t="s">
        <v>193</v>
      </c>
      <c r="CY254" s="41" t="s">
        <v>194</v>
      </c>
      <c r="CZ254" s="42">
        <v>3</v>
      </c>
      <c r="DA254" s="42">
        <v>6</v>
      </c>
      <c r="DB254" s="43"/>
      <c r="DC254" s="44" t="s">
        <v>195</v>
      </c>
      <c r="DD254" s="45" t="str">
        <f t="shared" si="13"/>
        <v>Jumat</v>
      </c>
      <c r="DE254" s="46">
        <f t="shared" si="14"/>
        <v>5</v>
      </c>
      <c r="DF254" s="47" t="s">
        <v>24</v>
      </c>
      <c r="DG254" s="48">
        <f t="shared" si="15"/>
        <v>10</v>
      </c>
      <c r="DH254" s="52"/>
      <c r="DI254" s="52"/>
      <c r="DJ254" s="50" t="str">
        <f t="shared" si="16"/>
        <v>D3 Mesin (Perawatan)</v>
      </c>
    </row>
    <row r="255" spans="1:114">
      <c r="A255" s="18"/>
      <c r="B255" s="116" t="s">
        <v>456</v>
      </c>
      <c r="C255" s="36" t="s">
        <v>463</v>
      </c>
      <c r="D255" s="37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9"/>
      <c r="T255" s="37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9"/>
      <c r="AJ255" s="37"/>
      <c r="AK255" s="38"/>
      <c r="AL255" s="38"/>
      <c r="AM255" s="38"/>
      <c r="AN255" s="38"/>
      <c r="AO255" s="38"/>
      <c r="AP255" s="38"/>
      <c r="AQ255" s="38"/>
      <c r="AR255" s="38"/>
      <c r="AS255" s="38"/>
      <c r="AT255" s="38"/>
      <c r="AU255" s="38"/>
      <c r="AV255" s="38"/>
      <c r="AW255" s="38"/>
      <c r="AX255" s="38"/>
      <c r="AY255" s="39"/>
      <c r="AZ255" s="37"/>
      <c r="BA255" s="38"/>
      <c r="BB255" s="38"/>
      <c r="BC255" s="38"/>
      <c r="BD255" s="38"/>
      <c r="BE255" s="38"/>
      <c r="BF255" s="38"/>
      <c r="BG255" s="38"/>
      <c r="BH255" s="38"/>
      <c r="BI255" s="38"/>
      <c r="BJ255" s="38"/>
      <c r="BK255" s="38"/>
      <c r="BL255" s="38"/>
      <c r="BM255" s="38"/>
      <c r="BN255" s="38"/>
      <c r="BO255" s="39"/>
      <c r="BP255" s="37"/>
      <c r="BQ255" s="38"/>
      <c r="BR255" s="38"/>
      <c r="BS255" s="38"/>
      <c r="BT255" s="38"/>
      <c r="BU255" s="38"/>
      <c r="BV255" s="38"/>
      <c r="BW255" s="38"/>
      <c r="BX255" s="38"/>
      <c r="BY255" s="38"/>
      <c r="BZ255" s="38"/>
      <c r="CA255" s="38"/>
      <c r="CB255" s="38"/>
      <c r="CC255" s="38"/>
      <c r="CD255" s="38"/>
      <c r="CE255" s="38"/>
      <c r="CF255" s="38"/>
      <c r="CG255" s="39"/>
      <c r="CH255" s="37" t="s">
        <v>129</v>
      </c>
      <c r="CI255" s="38" t="s">
        <v>129</v>
      </c>
      <c r="CJ255" s="38" t="s">
        <v>129</v>
      </c>
      <c r="CK255" s="38" t="s">
        <v>129</v>
      </c>
      <c r="CL255" s="38" t="s">
        <v>129</v>
      </c>
      <c r="CM255" s="38" t="s">
        <v>129</v>
      </c>
      <c r="CN255" s="38" t="s">
        <v>129</v>
      </c>
      <c r="CO255" s="38"/>
      <c r="CP255" s="38"/>
      <c r="CQ255" s="38"/>
      <c r="CR255" s="38"/>
      <c r="CS255" s="38"/>
      <c r="CT255" s="38"/>
      <c r="CU255" s="38"/>
      <c r="CV255" s="38"/>
      <c r="CW255" s="39"/>
      <c r="CX255" s="40" t="s">
        <v>267</v>
      </c>
      <c r="CY255" s="41" t="s">
        <v>464</v>
      </c>
      <c r="CZ255" s="42">
        <v>3</v>
      </c>
      <c r="DA255" s="42">
        <v>7</v>
      </c>
      <c r="DB255" s="71" t="s">
        <v>442</v>
      </c>
      <c r="DC255" s="44" t="s">
        <v>133</v>
      </c>
      <c r="DD255" s="45" t="str">
        <f t="shared" si="13"/>
        <v>Sabtu</v>
      </c>
      <c r="DE255" s="46">
        <f t="shared" si="14"/>
        <v>1</v>
      </c>
      <c r="DF255" s="47" t="s">
        <v>24</v>
      </c>
      <c r="DG255" s="48">
        <f t="shared" si="15"/>
        <v>7</v>
      </c>
      <c r="DH255" s="52"/>
      <c r="DI255" s="52"/>
      <c r="DJ255" s="50" t="str">
        <f t="shared" si="16"/>
        <v>Kls GMF</v>
      </c>
    </row>
    <row r="256" spans="1:114" ht="15" thickBot="1">
      <c r="A256" s="18"/>
      <c r="B256" s="53" t="s">
        <v>456</v>
      </c>
      <c r="C256" s="54" t="s">
        <v>64</v>
      </c>
      <c r="D256" s="55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7"/>
      <c r="T256" s="55"/>
      <c r="U256" s="56"/>
      <c r="V256" s="56"/>
      <c r="W256" s="56"/>
      <c r="X256" s="56"/>
      <c r="Y256" s="56"/>
      <c r="Z256" s="56"/>
      <c r="AA256" s="56"/>
      <c r="AB256" s="56"/>
      <c r="AC256" s="56"/>
      <c r="AD256" s="56"/>
      <c r="AE256" s="56"/>
      <c r="AF256" s="56"/>
      <c r="AG256" s="56"/>
      <c r="AH256" s="56"/>
      <c r="AI256" s="57"/>
      <c r="AJ256" s="55"/>
      <c r="AK256" s="56"/>
      <c r="AL256" s="56"/>
      <c r="AM256" s="56"/>
      <c r="AN256" s="56"/>
      <c r="AO256" s="56"/>
      <c r="AP256" s="56"/>
      <c r="AQ256" s="56"/>
      <c r="AR256" s="56"/>
      <c r="AS256" s="56"/>
      <c r="AT256" s="56"/>
      <c r="AU256" s="56"/>
      <c r="AV256" s="56"/>
      <c r="AW256" s="56"/>
      <c r="AX256" s="56"/>
      <c r="AY256" s="57"/>
      <c r="AZ256" s="55"/>
      <c r="BA256" s="56"/>
      <c r="BB256" s="56"/>
      <c r="BC256" s="56"/>
      <c r="BD256" s="56"/>
      <c r="BE256" s="56"/>
      <c r="BF256" s="56"/>
      <c r="BG256" s="56"/>
      <c r="BH256" s="56"/>
      <c r="BI256" s="56"/>
      <c r="BJ256" s="56"/>
      <c r="BK256" s="56"/>
      <c r="BL256" s="56"/>
      <c r="BM256" s="56"/>
      <c r="BN256" s="56"/>
      <c r="BO256" s="57"/>
      <c r="BP256" s="55"/>
      <c r="BQ256" s="56"/>
      <c r="BR256" s="56"/>
      <c r="BS256" s="56"/>
      <c r="BT256" s="56"/>
      <c r="BU256" s="56"/>
      <c r="BV256" s="56"/>
      <c r="BW256" s="56"/>
      <c r="BX256" s="56"/>
      <c r="BY256" s="56"/>
      <c r="BZ256" s="56"/>
      <c r="CA256" s="56"/>
      <c r="CB256" s="56"/>
      <c r="CC256" s="56"/>
      <c r="CD256" s="56"/>
      <c r="CE256" s="56"/>
      <c r="CF256" s="56"/>
      <c r="CG256" s="57"/>
      <c r="CH256" s="55"/>
      <c r="CI256" s="56"/>
      <c r="CJ256" s="56"/>
      <c r="CK256" s="56"/>
      <c r="CL256" s="56"/>
      <c r="CM256" s="56"/>
      <c r="CN256" s="56"/>
      <c r="CO256" s="56" t="s">
        <v>465</v>
      </c>
      <c r="CP256" s="56" t="s">
        <v>465</v>
      </c>
      <c r="CQ256" s="56" t="s">
        <v>465</v>
      </c>
      <c r="CR256" s="56" t="s">
        <v>465</v>
      </c>
      <c r="CS256" s="56"/>
      <c r="CT256" s="56"/>
      <c r="CU256" s="56"/>
      <c r="CV256" s="56"/>
      <c r="CW256" s="57"/>
      <c r="CX256" s="58" t="s">
        <v>244</v>
      </c>
      <c r="CY256" s="59" t="s">
        <v>245</v>
      </c>
      <c r="CZ256" s="165">
        <v>2</v>
      </c>
      <c r="DA256" s="165">
        <v>4</v>
      </c>
      <c r="DB256" s="61"/>
      <c r="DC256" s="62" t="s">
        <v>187</v>
      </c>
      <c r="DD256" s="63" t="str">
        <f t="shared" si="13"/>
        <v>Sabtu</v>
      </c>
      <c r="DE256" s="64">
        <f t="shared" si="14"/>
        <v>8</v>
      </c>
      <c r="DF256" s="65" t="s">
        <v>24</v>
      </c>
      <c r="DG256" s="66">
        <f t="shared" si="15"/>
        <v>11</v>
      </c>
      <c r="DH256" s="114"/>
      <c r="DI256" s="114"/>
      <c r="DJ256" s="68" t="str">
        <f t="shared" si="16"/>
        <v>D3 Mesin (Produksi)</v>
      </c>
    </row>
    <row r="257" spans="1:114">
      <c r="A257" s="18">
        <v>50</v>
      </c>
      <c r="B257" s="19" t="s">
        <v>466</v>
      </c>
      <c r="C257" s="20" t="s">
        <v>60</v>
      </c>
      <c r="D257" s="21" t="s">
        <v>61</v>
      </c>
      <c r="E257" s="22" t="s">
        <v>61</v>
      </c>
      <c r="F257" s="22" t="s">
        <v>61</v>
      </c>
      <c r="G257" s="22" t="s">
        <v>61</v>
      </c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3"/>
      <c r="T257" s="21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3"/>
      <c r="AJ257" s="21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3"/>
      <c r="AZ257" s="21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3"/>
      <c r="BP257" s="21"/>
      <c r="BQ257" s="22"/>
      <c r="BR257" s="22"/>
      <c r="BS257" s="22"/>
      <c r="BT257" s="22"/>
      <c r="BU257" s="22"/>
      <c r="BV257" s="22"/>
      <c r="BW257" s="22"/>
      <c r="BX257" s="22"/>
      <c r="BY257" s="22"/>
      <c r="BZ257" s="22"/>
      <c r="CA257" s="22"/>
      <c r="CB257" s="22"/>
      <c r="CC257" s="22"/>
      <c r="CD257" s="22"/>
      <c r="CE257" s="22"/>
      <c r="CF257" s="22"/>
      <c r="CG257" s="23"/>
      <c r="CH257" s="21"/>
      <c r="CI257" s="22"/>
      <c r="CJ257" s="22"/>
      <c r="CK257" s="22"/>
      <c r="CL257" s="22"/>
      <c r="CM257" s="22"/>
      <c r="CN257" s="22"/>
      <c r="CO257" s="22"/>
      <c r="CP257" s="22"/>
      <c r="CQ257" s="22"/>
      <c r="CR257" s="22"/>
      <c r="CS257" s="22"/>
      <c r="CT257" s="22"/>
      <c r="CU257" s="22"/>
      <c r="CV257" s="22"/>
      <c r="CW257" s="23"/>
      <c r="CX257" s="24" t="s">
        <v>395</v>
      </c>
      <c r="CY257" s="25" t="s">
        <v>396</v>
      </c>
      <c r="CZ257" s="166">
        <v>2</v>
      </c>
      <c r="DA257" s="166">
        <v>4</v>
      </c>
      <c r="DB257" s="70"/>
      <c r="DC257" s="28" t="s">
        <v>356</v>
      </c>
      <c r="DD257" s="29" t="str">
        <f t="shared" si="13"/>
        <v>Senin</v>
      </c>
      <c r="DE257" s="30">
        <f t="shared" si="14"/>
        <v>1</v>
      </c>
      <c r="DF257" s="31" t="s">
        <v>24</v>
      </c>
      <c r="DG257" s="32">
        <f t="shared" si="15"/>
        <v>4</v>
      </c>
      <c r="DH257" s="33">
        <f>SUM(CZ257:CZ261)</f>
        <v>10</v>
      </c>
      <c r="DI257" s="33">
        <f>SUM(DA257:DA261)</f>
        <v>19</v>
      </c>
      <c r="DJ257" s="34" t="str">
        <f t="shared" si="16"/>
        <v>D3 Mesin (Produksi)</v>
      </c>
    </row>
    <row r="258" spans="1:114">
      <c r="A258" s="18"/>
      <c r="B258" s="35" t="s">
        <v>466</v>
      </c>
      <c r="C258" s="36" t="s">
        <v>64</v>
      </c>
      <c r="D258" s="37"/>
      <c r="E258" s="38"/>
      <c r="F258" s="38"/>
      <c r="G258" s="38"/>
      <c r="H258" s="38" t="s">
        <v>65</v>
      </c>
      <c r="I258" s="38" t="s">
        <v>65</v>
      </c>
      <c r="J258" s="38" t="s">
        <v>65</v>
      </c>
      <c r="K258" s="38" t="s">
        <v>65</v>
      </c>
      <c r="L258" s="38"/>
      <c r="M258" s="38"/>
      <c r="N258" s="38"/>
      <c r="O258" s="38"/>
      <c r="P258" s="38"/>
      <c r="Q258" s="38"/>
      <c r="R258" s="38"/>
      <c r="S258" s="39"/>
      <c r="T258" s="37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F258" s="38"/>
      <c r="AG258" s="38"/>
      <c r="AH258" s="38"/>
      <c r="AI258" s="39"/>
      <c r="AJ258" s="37"/>
      <c r="AK258" s="38"/>
      <c r="AL258" s="38"/>
      <c r="AM258" s="38"/>
      <c r="AN258" s="38"/>
      <c r="AO258" s="38"/>
      <c r="AP258" s="38"/>
      <c r="AQ258" s="38"/>
      <c r="AR258" s="38"/>
      <c r="AS258" s="38"/>
      <c r="AT258" s="38"/>
      <c r="AU258" s="38"/>
      <c r="AV258" s="38"/>
      <c r="AW258" s="38"/>
      <c r="AX258" s="38"/>
      <c r="AY258" s="39"/>
      <c r="AZ258" s="37"/>
      <c r="BA258" s="38"/>
      <c r="BB258" s="38"/>
      <c r="BC258" s="38"/>
      <c r="BD258" s="38"/>
      <c r="BE258" s="38"/>
      <c r="BF258" s="38"/>
      <c r="BG258" s="38"/>
      <c r="BH258" s="38"/>
      <c r="BI258" s="38"/>
      <c r="BJ258" s="38"/>
      <c r="BK258" s="38"/>
      <c r="BL258" s="38"/>
      <c r="BM258" s="38"/>
      <c r="BN258" s="38"/>
      <c r="BO258" s="39"/>
      <c r="BP258" s="37"/>
      <c r="BQ258" s="38"/>
      <c r="BR258" s="38"/>
      <c r="BS258" s="38"/>
      <c r="BT258" s="38"/>
      <c r="BU258" s="38"/>
      <c r="BV258" s="38"/>
      <c r="BW258" s="38"/>
      <c r="BX258" s="38"/>
      <c r="BY258" s="38"/>
      <c r="BZ258" s="38"/>
      <c r="CA258" s="38"/>
      <c r="CB258" s="38"/>
      <c r="CC258" s="38"/>
      <c r="CD258" s="38"/>
      <c r="CE258" s="38"/>
      <c r="CF258" s="38"/>
      <c r="CG258" s="39"/>
      <c r="CH258" s="37"/>
      <c r="CI258" s="38"/>
      <c r="CJ258" s="38"/>
      <c r="CK258" s="38"/>
      <c r="CL258" s="38"/>
      <c r="CM258" s="38"/>
      <c r="CN258" s="38"/>
      <c r="CO258" s="38"/>
      <c r="CP258" s="38"/>
      <c r="CQ258" s="38"/>
      <c r="CR258" s="38"/>
      <c r="CS258" s="38"/>
      <c r="CT258" s="38"/>
      <c r="CU258" s="38"/>
      <c r="CV258" s="38"/>
      <c r="CW258" s="39"/>
      <c r="CX258" s="40" t="s">
        <v>395</v>
      </c>
      <c r="CY258" s="41" t="s">
        <v>396</v>
      </c>
      <c r="CZ258" s="42">
        <v>2</v>
      </c>
      <c r="DA258" s="42">
        <v>4</v>
      </c>
      <c r="DB258" s="43"/>
      <c r="DC258" s="44" t="s">
        <v>356</v>
      </c>
      <c r="DD258" s="45" t="str">
        <f t="shared" si="13"/>
        <v>Senin</v>
      </c>
      <c r="DE258" s="46">
        <f t="shared" si="14"/>
        <v>5</v>
      </c>
      <c r="DF258" s="47" t="s">
        <v>24</v>
      </c>
      <c r="DG258" s="48">
        <f t="shared" si="15"/>
        <v>8</v>
      </c>
      <c r="DH258" s="52"/>
      <c r="DI258" s="52"/>
      <c r="DJ258" s="50" t="str">
        <f t="shared" si="16"/>
        <v>D3 Mesin (Produksi)</v>
      </c>
    </row>
    <row r="259" spans="1:114">
      <c r="A259" s="18"/>
      <c r="B259" s="35" t="s">
        <v>466</v>
      </c>
      <c r="C259" s="36" t="s">
        <v>140</v>
      </c>
      <c r="D259" s="37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9"/>
      <c r="T259" s="37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F259" s="38"/>
      <c r="AG259" s="38"/>
      <c r="AH259" s="38"/>
      <c r="AI259" s="39"/>
      <c r="AJ259" s="37"/>
      <c r="AK259" s="38"/>
      <c r="AL259" s="38"/>
      <c r="AM259" s="38"/>
      <c r="AN259" s="38" t="s">
        <v>142</v>
      </c>
      <c r="AO259" s="38" t="s">
        <v>142</v>
      </c>
      <c r="AP259" s="38" t="s">
        <v>142</v>
      </c>
      <c r="AQ259" s="38" t="s">
        <v>142</v>
      </c>
      <c r="AR259" s="38"/>
      <c r="AS259" s="38"/>
      <c r="AT259" s="38"/>
      <c r="AU259" s="38"/>
      <c r="AV259" s="38"/>
      <c r="AW259" s="38"/>
      <c r="AX259" s="38"/>
      <c r="AY259" s="39"/>
      <c r="AZ259" s="37"/>
      <c r="BA259" s="38"/>
      <c r="BB259" s="38"/>
      <c r="BC259" s="38"/>
      <c r="BD259" s="38"/>
      <c r="BE259" s="38"/>
      <c r="BF259" s="38"/>
      <c r="BG259" s="38"/>
      <c r="BH259" s="38"/>
      <c r="BI259" s="38"/>
      <c r="BJ259" s="38"/>
      <c r="BK259" s="38"/>
      <c r="BL259" s="38"/>
      <c r="BM259" s="38"/>
      <c r="BN259" s="38"/>
      <c r="BO259" s="39"/>
      <c r="BP259" s="37"/>
      <c r="BQ259" s="38"/>
      <c r="BR259" s="38"/>
      <c r="BS259" s="38"/>
      <c r="BT259" s="38"/>
      <c r="BU259" s="38"/>
      <c r="BV259" s="38"/>
      <c r="BW259" s="38"/>
      <c r="BX259" s="38"/>
      <c r="BY259" s="38"/>
      <c r="BZ259" s="38"/>
      <c r="CA259" s="38"/>
      <c r="CB259" s="38"/>
      <c r="CC259" s="38"/>
      <c r="CD259" s="38"/>
      <c r="CE259" s="38"/>
      <c r="CF259" s="38"/>
      <c r="CG259" s="39"/>
      <c r="CH259" s="37"/>
      <c r="CI259" s="38"/>
      <c r="CJ259" s="38"/>
      <c r="CK259" s="38"/>
      <c r="CL259" s="38"/>
      <c r="CM259" s="38"/>
      <c r="CN259" s="38"/>
      <c r="CO259" s="38"/>
      <c r="CP259" s="38"/>
      <c r="CQ259" s="38"/>
      <c r="CR259" s="38"/>
      <c r="CS259" s="38"/>
      <c r="CT259" s="38"/>
      <c r="CU259" s="38"/>
      <c r="CV259" s="38"/>
      <c r="CW259" s="39"/>
      <c r="CX259" s="40" t="s">
        <v>390</v>
      </c>
      <c r="CY259" s="41" t="s">
        <v>391</v>
      </c>
      <c r="CZ259" s="42">
        <v>2</v>
      </c>
      <c r="DA259" s="42">
        <v>4</v>
      </c>
      <c r="DB259" s="43"/>
      <c r="DC259" s="44" t="s">
        <v>187</v>
      </c>
      <c r="DD259" s="45" t="str">
        <f t="shared" ref="DD259:DD322" si="17">IF(COUNTA(D259:S259)&gt;0,"Senin",IF(COUNTA(T259:AI259)&gt;0,"Selasa",IF(COUNTA(AJ259:AY259)&gt;0,"Rabu",IF(COUNTA(AZ259:BO259)&gt;0,"Kamis",IF(COUNTA(BP259:CG259)&gt;0,"Jumat",IF(COUNTA(CH259:CW259)&gt;0,"Sabtu"," "))))))</f>
        <v>Rabu</v>
      </c>
      <c r="DE259" s="46">
        <f t="shared" ref="DE259:DE322" si="18">IF(COUNTA(D259),1,IF(COUNTA(E259),2,IF(COUNTA(F259),3,IF(COUNTA(G259),4,IF(COUNTA(H259),5,IF(COUNTA(I259),6,IF(COUNTA(J259),7,IF(COUNTA(K259),8,IF(COUNTA(L259),9,IF(COUNTA(M259),10,IF(COUNTA(N259),11,IF(COUNTA(O259),12,IF(COUNTA(P259),13,IF(COUNTA(Q259),14,IF(COUNTA(R259),15,IF(COUNTA(S259),16,IF(COUNTA(T259),1,IF(COUNTA(U259),2,IF(COUNTA(V259),3,IF(COUNTA(W259),4,IF(COUNTA(X259),5,IF(COUNTA(Y259),6,IF(COUNTA(Z259),7,IF(COUNTA(AA259),8,IF(COUNTA(AB259),9,IF(COUNTA(AC259),10,IF(COUNTA(AD259),11,IF(COUNTA(AE259),12,IF(COUNTA(AF259),13,IF(COUNTA(AG259),14,IF(COUNTA(AH259),15,IF(COUNTA(AI259),16,IF(COUNTA(AJ259),1,IF(COUNTA(AK259),2,IF(COUNTA(AL259),3,IF(COUNTA(AM259),4,IF(COUNTA(AN259),5,IF(COUNTA(AO259),6,IF(COUNTA(AP259),7,IF(COUNTA(AQ259),8,IF(COUNTA(AR259),9,IF(COUNTA(AS259),10,IF(COUNTA(AT259),11,IF(COUNTA(AU259),12,IF(COUNTA(AV259),13,IF(COUNTA(AW259),14,IF(COUNTA(AX259),15,IF(COUNTA(AY259),16,IF(COUNTA(AZ259),1,IF(COUNTA(BA259),2,IF(COUNTA(BB259),3,IF(COUNTA(BC259),4,IF(COUNTA(BD259),5,IF(COUNTA(BE259),6,IF(COUNTA(BF259),7,IF(COUNTA(BG259),8,IF(COUNTA(BH259),9,IF(COUNTA(BI259),10,IF(COUNTA(BJ259),11,IF(COUNTA(BK259),12,IF(COUNTA(BL259),13,IF(COUNTA(BM259),14,IF(COUNTA(BN259),15,IF(COUNTA(BO259),16))))))))))))))))))))))))))))))))))))))))))))))))))))))))))))))))+(IF(COUNTA(BP259),1,IF(COUNTA(BQ259),2,IF(COUNTA(BR259),3,IF(COUNTA(BS259),4,IF(COUNTA(BV259),5,IF(COUNTA(BW259),6,IF(COUNTA(BX259),7,IF(COUNTA(BY259),8,IF(COUNTA(BZ259),9,IF(COUNTA(CA259),10,IF(COUNTA(CB259),11,IF(COUNTA(CC259),12,IF(COUNTA(CD259),13,IF(COUNTA(CE259),14,IF(COUNTA(CF259),15,IF(COUNTA(CG259),16,IF(COUNTA(CH259),1,IF(COUNTA(CI259),2,IF(COUNTA(CJ259),3,IF(COUNTA(CK259),4,IF(COUNTA(CL259),5,IF(COUNTA(CM259),6,IF(COUNTA(CN259),7,IF(COUNTA(CO259),8,IF(COUNTA(CP259),9,IF(COUNTA(CQ259),10,IF(COUNTA(CR259),11,IF(COUNTA(CS259),12,IF(COUNTA(CT259),13,IF(COUNTA(CU259),14,IF(COUNTA(CV259),15,IF(COUNTA(CW259),16)))))))))))))))))))))))))))))))))</f>
        <v>5</v>
      </c>
      <c r="DF259" s="47" t="s">
        <v>24</v>
      </c>
      <c r="DG259" s="48">
        <f t="shared" ref="DG259:DG322" si="19">IF(COUNTA(CW259),16,IF(COUNTA(CV259),15,IF(COUNTA(CU259),14,IF(COUNTA(CT259),13,IF(COUNTA(CS259),12,IF(COUNTA(CR259),11,IF(COUNTA(CQ259),10,IF(COUNTA(CP259),9,IF(COUNTA(CO259),8,IF(COUNTA(CN259),7,IF(COUNTA(CM259),6,IF(COUNTA(CL259),5,IF(COUNTA(CK259),4,IF(COUNTA(CJ259),3,IF(COUNTA(CI259),2,IF(COUNTA(CH259),1,IF(COUNTA(CG259),16,IF(COUNTA(CF259),15,IF(COUNTA(CE259),14,IF(COUNTA(CD259),13,IF(COUNTA(CC259),12,IF(COUNTA(CB259),11,IF(COUNTA(CA259),10,IF(COUNTA(BZ259),9,IF(COUNTA(BY259),8,IF(COUNTA(BX259),7,IF(COUNTA(BW259),6,IF(COUNTA(BV259),5,IF(COUNTA(BS259),4,IF(COUNTA(BR259),3,IF(COUNTA(BQ259),2,IF(COUNTA(BP259),1,IF(COUNTA(BO259),16,IF(COUNTA(BN259),15,IF(COUNTA(BM259),14,IF(COUNTA(BL259),13,IF(COUNTA(BK259),12,IF(COUNTA(BJ259),11,IF(COUNTA(BI259),10,IF(COUNTA(BH259),9,IF(COUNTA(BG259),8,IF(COUNTA(BF259),7,IF(COUNTA(BE259),6,IF(COUNTA(BD259),5,IF(COUNTA(BC259),4,IF(COUNTA(BB259),3,IF(COUNTA(BA259),2,IF(COUNTA(AZ259),1,IF(COUNTA(AY259),16,IF(COUNTA(AX259),15,IF(COUNTA(AW259),14,IF(COUNTA(AV259),13,IF(COUNTA(AU259),12,IF(COUNTA(AT259),11,IF(COUNTA(AS259),10,IF(COUNTA(AR259),9,IF(COUNTA(AQ259),8,IF(COUNTA(AP259),7,IF(COUNTA(AO259),6,IF(COUNTA(AN259),5,IF(COUNTA(AM259),4,IF(COUNTA(AL259),3,IF(COUNTA(AK259),2,IF(COUNTA(AJ259),1)))))))))))))))))))))+IF(COUNTA(AI259),16,IF(COUNTA(AH259),15,IF(COUNTA(AG259),14,IF(COUNTA(AF259),13,IF(COUNTA(AE259),12,IF(COUNTA(AD259),11,IF(COUNTA(AC259),10,IF(COUNTA(AB259),9,IF(COUNTA(AA259),8,IF(COUNTA(Z259),7,IF(COUNTA(Y259),6,IF(COUNTA(X259),5,IF(COUNTA(W259),4,IF(COUNTA(V259),3,IF(COUNTA(U259),2,IF(COUNTA(T259),1))))))))))))))))))))))))))))))))))))))))))))))))))))))))))+IF(COUNTA(S259),16,IF(COUNTA(R259),15,IF(COUNTA(Q259),14,IF(COUNTA(P259),13,IF(COUNTA(O259),12,IF(COUNTA(N259),11,IF(COUNTA(M259),10,IF(COUNTA(L259),9,IF(COUNTA(K259),8,IF(COUNTA(J259),7,IF(COUNTA(I259),6,IF(COUNTA(H259),5,IF(COUNTA(G259),4,IF(COUNTA(F259),3,IF(COUNTA(E259),2,IF(COUNTA(D259),1)))))))))))))))))</f>
        <v>8</v>
      </c>
      <c r="DH259" s="52"/>
      <c r="DI259" s="52"/>
      <c r="DJ259" s="50" t="str">
        <f t="shared" si="16"/>
        <v>D3 Mesin</v>
      </c>
    </row>
    <row r="260" spans="1:114">
      <c r="A260" s="18"/>
      <c r="B260" s="35" t="s">
        <v>466</v>
      </c>
      <c r="C260" s="36" t="s">
        <v>158</v>
      </c>
      <c r="D260" s="37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9"/>
      <c r="T260" s="37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F260" s="38"/>
      <c r="AG260" s="38"/>
      <c r="AH260" s="38"/>
      <c r="AI260" s="39"/>
      <c r="AJ260" s="37"/>
      <c r="AK260" s="38"/>
      <c r="AL260" s="38"/>
      <c r="AM260" s="38"/>
      <c r="AN260" s="38"/>
      <c r="AO260" s="38"/>
      <c r="AP260" s="38"/>
      <c r="AQ260" s="38"/>
      <c r="AR260" s="38"/>
      <c r="AS260" s="38"/>
      <c r="AT260" s="38"/>
      <c r="AU260" s="38"/>
      <c r="AV260" s="38"/>
      <c r="AW260" s="38"/>
      <c r="AX260" s="38"/>
      <c r="AY260" s="39"/>
      <c r="AZ260" s="37"/>
      <c r="BA260" s="38"/>
      <c r="BB260" s="38"/>
      <c r="BC260" s="38"/>
      <c r="BD260" s="38"/>
      <c r="BE260" s="38"/>
      <c r="BF260" s="38"/>
      <c r="BG260" s="38"/>
      <c r="BH260" s="38"/>
      <c r="BI260" s="38"/>
      <c r="BJ260" s="38"/>
      <c r="BK260" s="38"/>
      <c r="BL260" s="38"/>
      <c r="BM260" s="38"/>
      <c r="BN260" s="38"/>
      <c r="BO260" s="39"/>
      <c r="BP260" s="37" t="s">
        <v>159</v>
      </c>
      <c r="BQ260" s="38" t="s">
        <v>159</v>
      </c>
      <c r="BR260" s="38" t="s">
        <v>159</v>
      </c>
      <c r="BS260" s="38" t="s">
        <v>159</v>
      </c>
      <c r="BT260" s="38"/>
      <c r="BU260" s="38"/>
      <c r="BV260" s="38"/>
      <c r="BW260" s="38"/>
      <c r="BX260" s="38"/>
      <c r="BY260" s="38"/>
      <c r="BZ260" s="38"/>
      <c r="CA260" s="38"/>
      <c r="CB260" s="38"/>
      <c r="CC260" s="38"/>
      <c r="CD260" s="38"/>
      <c r="CE260" s="38"/>
      <c r="CF260" s="38"/>
      <c r="CG260" s="39"/>
      <c r="CH260" s="37"/>
      <c r="CI260" s="38"/>
      <c r="CJ260" s="38"/>
      <c r="CK260" s="38"/>
      <c r="CL260" s="38"/>
      <c r="CM260" s="38"/>
      <c r="CN260" s="38"/>
      <c r="CO260" s="38"/>
      <c r="CP260" s="38"/>
      <c r="CQ260" s="38"/>
      <c r="CR260" s="38"/>
      <c r="CS260" s="38"/>
      <c r="CT260" s="38"/>
      <c r="CU260" s="38"/>
      <c r="CV260" s="38"/>
      <c r="CW260" s="39"/>
      <c r="CX260" s="40" t="s">
        <v>390</v>
      </c>
      <c r="CY260" s="41" t="s">
        <v>391</v>
      </c>
      <c r="CZ260" s="42">
        <v>2</v>
      </c>
      <c r="DA260" s="42">
        <v>4</v>
      </c>
      <c r="DB260" s="43"/>
      <c r="DC260" s="44" t="s">
        <v>187</v>
      </c>
      <c r="DD260" s="45" t="str">
        <f t="shared" si="17"/>
        <v>Jumat</v>
      </c>
      <c r="DE260" s="46">
        <f t="shared" si="18"/>
        <v>1</v>
      </c>
      <c r="DF260" s="47" t="s">
        <v>24</v>
      </c>
      <c r="DG260" s="48">
        <f t="shared" si="19"/>
        <v>4</v>
      </c>
      <c r="DH260" s="52"/>
      <c r="DI260" s="52"/>
      <c r="DJ260" s="50" t="str">
        <f t="shared" si="16"/>
        <v>D3 Mesin</v>
      </c>
    </row>
    <row r="261" spans="1:114" ht="15" thickBot="1">
      <c r="A261" s="18"/>
      <c r="B261" s="53" t="s">
        <v>466</v>
      </c>
      <c r="C261" s="54" t="s">
        <v>234</v>
      </c>
      <c r="D261" s="55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7"/>
      <c r="T261" s="55"/>
      <c r="U261" s="56"/>
      <c r="V261" s="56"/>
      <c r="W261" s="56"/>
      <c r="X261" s="56"/>
      <c r="Y261" s="56"/>
      <c r="Z261" s="56"/>
      <c r="AA261" s="56"/>
      <c r="AB261" s="56"/>
      <c r="AC261" s="56"/>
      <c r="AD261" s="56"/>
      <c r="AE261" s="56"/>
      <c r="AF261" s="56"/>
      <c r="AG261" s="56"/>
      <c r="AH261" s="56"/>
      <c r="AI261" s="57"/>
      <c r="AJ261" s="55"/>
      <c r="AK261" s="56"/>
      <c r="AL261" s="56"/>
      <c r="AM261" s="56"/>
      <c r="AN261" s="56"/>
      <c r="AO261" s="56"/>
      <c r="AP261" s="56"/>
      <c r="AQ261" s="56"/>
      <c r="AR261" s="56"/>
      <c r="AS261" s="56"/>
      <c r="AT261" s="56"/>
      <c r="AU261" s="56"/>
      <c r="AV261" s="56"/>
      <c r="AW261" s="56"/>
      <c r="AX261" s="56"/>
      <c r="AY261" s="57"/>
      <c r="AZ261" s="55"/>
      <c r="BA261" s="56"/>
      <c r="BB261" s="56"/>
      <c r="BC261" s="56"/>
      <c r="BD261" s="56"/>
      <c r="BE261" s="56"/>
      <c r="BF261" s="56"/>
      <c r="BG261" s="56"/>
      <c r="BH261" s="56"/>
      <c r="BI261" s="56"/>
      <c r="BJ261" s="56"/>
      <c r="BK261" s="56"/>
      <c r="BL261" s="56"/>
      <c r="BM261" s="56"/>
      <c r="BN261" s="56"/>
      <c r="BO261" s="57"/>
      <c r="BP261" s="55"/>
      <c r="BQ261" s="56"/>
      <c r="BR261" s="56"/>
      <c r="BS261" s="56"/>
      <c r="BT261" s="56"/>
      <c r="BU261" s="56"/>
      <c r="BV261" s="56"/>
      <c r="BW261" s="56"/>
      <c r="BX261" s="56"/>
      <c r="BY261" s="56"/>
      <c r="BZ261" s="56"/>
      <c r="CA261" s="56"/>
      <c r="CB261" s="56"/>
      <c r="CC261" s="56"/>
      <c r="CD261" s="56"/>
      <c r="CE261" s="56"/>
      <c r="CF261" s="56"/>
      <c r="CG261" s="57"/>
      <c r="CH261" s="55"/>
      <c r="CI261" s="56"/>
      <c r="CJ261" s="56"/>
      <c r="CK261" s="56"/>
      <c r="CL261" s="56"/>
      <c r="CM261" s="56"/>
      <c r="CN261" s="56"/>
      <c r="CO261" s="56"/>
      <c r="CP261" s="56"/>
      <c r="CQ261" s="56"/>
      <c r="CR261" s="56"/>
      <c r="CS261" s="56"/>
      <c r="CT261" s="56"/>
      <c r="CU261" s="56"/>
      <c r="CV261" s="56"/>
      <c r="CW261" s="57"/>
      <c r="CX261" s="58"/>
      <c r="CY261" s="59" t="s">
        <v>389</v>
      </c>
      <c r="CZ261" s="60">
        <v>2</v>
      </c>
      <c r="DA261" s="60">
        <v>3</v>
      </c>
      <c r="DB261" s="61"/>
      <c r="DC261" s="62" t="s">
        <v>198</v>
      </c>
      <c r="DD261" s="63" t="str">
        <f t="shared" si="17"/>
        <v xml:space="preserve"> </v>
      </c>
      <c r="DE261" s="64">
        <f t="shared" si="18"/>
        <v>0</v>
      </c>
      <c r="DF261" s="65" t="s">
        <v>24</v>
      </c>
      <c r="DG261" s="66">
        <f t="shared" si="19"/>
        <v>0</v>
      </c>
      <c r="DH261" s="114"/>
      <c r="DI261" s="114"/>
      <c r="DJ261" s="68" t="str">
        <f t="shared" si="16"/>
        <v xml:space="preserve"> </v>
      </c>
    </row>
    <row r="262" spans="1:114">
      <c r="A262" s="18">
        <v>51</v>
      </c>
      <c r="B262" s="167" t="s">
        <v>467</v>
      </c>
      <c r="C262" s="20" t="s">
        <v>181</v>
      </c>
      <c r="D262" s="21" t="s">
        <v>182</v>
      </c>
      <c r="E262" s="22" t="s">
        <v>182</v>
      </c>
      <c r="F262" s="22" t="s">
        <v>182</v>
      </c>
      <c r="G262" s="22" t="s">
        <v>182</v>
      </c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3"/>
      <c r="T262" s="21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3"/>
      <c r="AJ262" s="21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3"/>
      <c r="AZ262" s="21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3"/>
      <c r="BP262" s="21"/>
      <c r="BQ262" s="22"/>
      <c r="BR262" s="22"/>
      <c r="BS262" s="22"/>
      <c r="BT262" s="22"/>
      <c r="BU262" s="22"/>
      <c r="BV262" s="22"/>
      <c r="BW262" s="22"/>
      <c r="BX262" s="22"/>
      <c r="BY262" s="22"/>
      <c r="BZ262" s="22"/>
      <c r="CA262" s="22"/>
      <c r="CB262" s="22"/>
      <c r="CC262" s="22"/>
      <c r="CD262" s="22"/>
      <c r="CE262" s="22"/>
      <c r="CF262" s="22"/>
      <c r="CG262" s="23"/>
      <c r="CH262" s="21"/>
      <c r="CI262" s="22"/>
      <c r="CJ262" s="22"/>
      <c r="CK262" s="22"/>
      <c r="CL262" s="22"/>
      <c r="CM262" s="22"/>
      <c r="CN262" s="22"/>
      <c r="CO262" s="22"/>
      <c r="CP262" s="22"/>
      <c r="CQ262" s="22"/>
      <c r="CR262" s="22"/>
      <c r="CS262" s="22"/>
      <c r="CT262" s="22"/>
      <c r="CU262" s="22"/>
      <c r="CV262" s="22"/>
      <c r="CW262" s="23"/>
      <c r="CX262" s="24" t="s">
        <v>468</v>
      </c>
      <c r="CY262" s="25" t="s">
        <v>469</v>
      </c>
      <c r="CZ262" s="26">
        <v>2</v>
      </c>
      <c r="DA262" s="26">
        <v>4</v>
      </c>
      <c r="DB262" s="70"/>
      <c r="DC262" s="28" t="s">
        <v>122</v>
      </c>
      <c r="DD262" s="29" t="str">
        <f t="shared" si="17"/>
        <v>Senin</v>
      </c>
      <c r="DE262" s="30">
        <f t="shared" si="18"/>
        <v>1</v>
      </c>
      <c r="DF262" s="31" t="s">
        <v>24</v>
      </c>
      <c r="DG262" s="32">
        <f t="shared" si="19"/>
        <v>4</v>
      </c>
      <c r="DH262" s="33">
        <f>SUM(CZ262:CZ264)</f>
        <v>9</v>
      </c>
      <c r="DI262" s="33">
        <f>SUM(DA262:DA264)</f>
        <v>14</v>
      </c>
      <c r="DJ262" s="34" t="str">
        <f t="shared" si="16"/>
        <v>D3 Mesin (Perawatan)</v>
      </c>
    </row>
    <row r="263" spans="1:114">
      <c r="A263" s="18"/>
      <c r="B263" s="35" t="s">
        <v>467</v>
      </c>
      <c r="C263" s="36" t="s">
        <v>113</v>
      </c>
      <c r="D263" s="37"/>
      <c r="E263" s="38"/>
      <c r="F263" s="38"/>
      <c r="G263" s="38"/>
      <c r="H263" s="38" t="s">
        <v>114</v>
      </c>
      <c r="I263" s="38" t="s">
        <v>114</v>
      </c>
      <c r="J263" s="38" t="s">
        <v>114</v>
      </c>
      <c r="K263" s="38" t="s">
        <v>114</v>
      </c>
      <c r="L263" s="38" t="s">
        <v>114</v>
      </c>
      <c r="M263" s="38" t="s">
        <v>114</v>
      </c>
      <c r="N263" s="38"/>
      <c r="O263" s="38"/>
      <c r="P263" s="38"/>
      <c r="Q263" s="38"/>
      <c r="R263" s="38"/>
      <c r="S263" s="39"/>
      <c r="T263" s="37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39"/>
      <c r="AJ263" s="37"/>
      <c r="AK263" s="38"/>
      <c r="AL263" s="38"/>
      <c r="AM263" s="38"/>
      <c r="AN263" s="38"/>
      <c r="AO263" s="38"/>
      <c r="AP263" s="38"/>
      <c r="AQ263" s="38"/>
      <c r="AR263" s="38"/>
      <c r="AS263" s="38"/>
      <c r="AT263" s="38"/>
      <c r="AU263" s="38"/>
      <c r="AV263" s="38"/>
      <c r="AW263" s="38"/>
      <c r="AX263" s="38"/>
      <c r="AY263" s="39"/>
      <c r="AZ263" s="37"/>
      <c r="BA263" s="38"/>
      <c r="BB263" s="38"/>
      <c r="BC263" s="38"/>
      <c r="BD263" s="38"/>
      <c r="BE263" s="38"/>
      <c r="BF263" s="38"/>
      <c r="BG263" s="38"/>
      <c r="BH263" s="38"/>
      <c r="BI263" s="38"/>
      <c r="BJ263" s="38"/>
      <c r="BK263" s="38"/>
      <c r="BL263" s="38"/>
      <c r="BM263" s="38"/>
      <c r="BN263" s="38"/>
      <c r="BO263" s="39"/>
      <c r="BP263" s="37"/>
      <c r="BQ263" s="38"/>
      <c r="BR263" s="38"/>
      <c r="BS263" s="38"/>
      <c r="BT263" s="38"/>
      <c r="BU263" s="38"/>
      <c r="BV263" s="38"/>
      <c r="BW263" s="38"/>
      <c r="BX263" s="38"/>
      <c r="BY263" s="38"/>
      <c r="BZ263" s="38"/>
      <c r="CA263" s="38"/>
      <c r="CB263" s="38"/>
      <c r="CC263" s="38"/>
      <c r="CD263" s="38"/>
      <c r="CE263" s="38"/>
      <c r="CF263" s="38"/>
      <c r="CG263" s="39"/>
      <c r="CH263" s="37"/>
      <c r="CI263" s="38"/>
      <c r="CJ263" s="38"/>
      <c r="CK263" s="38"/>
      <c r="CL263" s="38"/>
      <c r="CM263" s="38"/>
      <c r="CN263" s="38"/>
      <c r="CO263" s="38"/>
      <c r="CP263" s="38"/>
      <c r="CQ263" s="38"/>
      <c r="CR263" s="38"/>
      <c r="CS263" s="38"/>
      <c r="CT263" s="38"/>
      <c r="CU263" s="38"/>
      <c r="CV263" s="38"/>
      <c r="CW263" s="39"/>
      <c r="CX263" s="40" t="s">
        <v>470</v>
      </c>
      <c r="CY263" s="41" t="s">
        <v>471</v>
      </c>
      <c r="CZ263" s="42">
        <v>3</v>
      </c>
      <c r="DA263" s="42">
        <v>6</v>
      </c>
      <c r="DB263" s="43"/>
      <c r="DC263" s="44" t="s">
        <v>117</v>
      </c>
      <c r="DD263" s="45" t="str">
        <f t="shared" si="17"/>
        <v>Senin</v>
      </c>
      <c r="DE263" s="46">
        <f t="shared" si="18"/>
        <v>5</v>
      </c>
      <c r="DF263" s="47" t="s">
        <v>24</v>
      </c>
      <c r="DG263" s="48">
        <f t="shared" si="19"/>
        <v>10</v>
      </c>
      <c r="DH263" s="52"/>
      <c r="DI263" s="52"/>
      <c r="DJ263" s="50" t="str">
        <f t="shared" si="16"/>
        <v>D4 Pembangkit</v>
      </c>
    </row>
    <row r="264" spans="1:114" ht="15" thickBot="1">
      <c r="A264" s="18"/>
      <c r="B264" s="53" t="s">
        <v>467</v>
      </c>
      <c r="C264" s="54" t="s">
        <v>113</v>
      </c>
      <c r="D264" s="55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7"/>
      <c r="T264" s="55"/>
      <c r="U264" s="56"/>
      <c r="V264" s="56"/>
      <c r="W264" s="56"/>
      <c r="X264" s="56"/>
      <c r="Y264" s="56"/>
      <c r="Z264" s="56"/>
      <c r="AA264" s="56"/>
      <c r="AB264" s="56"/>
      <c r="AC264" s="56"/>
      <c r="AD264" s="56"/>
      <c r="AE264" s="56"/>
      <c r="AF264" s="56"/>
      <c r="AG264" s="56"/>
      <c r="AH264" s="56"/>
      <c r="AI264" s="57"/>
      <c r="AJ264" s="55"/>
      <c r="AK264" s="56"/>
      <c r="AL264" s="56"/>
      <c r="AM264" s="56"/>
      <c r="AN264" s="56"/>
      <c r="AO264" s="56"/>
      <c r="AP264" s="56"/>
      <c r="AQ264" s="56"/>
      <c r="AR264" s="56"/>
      <c r="AS264" s="56"/>
      <c r="AT264" s="56"/>
      <c r="AU264" s="56"/>
      <c r="AV264" s="56"/>
      <c r="AW264" s="56"/>
      <c r="AX264" s="56"/>
      <c r="AY264" s="57"/>
      <c r="AZ264" s="55"/>
      <c r="BA264" s="56"/>
      <c r="BB264" s="56"/>
      <c r="BC264" s="56"/>
      <c r="BD264" s="56" t="s">
        <v>114</v>
      </c>
      <c r="BE264" s="56" t="s">
        <v>114</v>
      </c>
      <c r="BF264" s="56" t="s">
        <v>114</v>
      </c>
      <c r="BG264" s="56" t="s">
        <v>114</v>
      </c>
      <c r="BH264" s="56"/>
      <c r="BI264" s="56"/>
      <c r="BJ264" s="56"/>
      <c r="BK264" s="56"/>
      <c r="BL264" s="56"/>
      <c r="BM264" s="56"/>
      <c r="BN264" s="56"/>
      <c r="BO264" s="57"/>
      <c r="BP264" s="55"/>
      <c r="BQ264" s="56"/>
      <c r="BR264" s="56"/>
      <c r="BS264" s="56"/>
      <c r="BT264" s="56"/>
      <c r="BU264" s="56"/>
      <c r="BV264" s="56"/>
      <c r="BW264" s="56"/>
      <c r="BX264" s="56"/>
      <c r="BY264" s="56"/>
      <c r="BZ264" s="56"/>
      <c r="CA264" s="56"/>
      <c r="CB264" s="56"/>
      <c r="CC264" s="56"/>
      <c r="CD264" s="56"/>
      <c r="CE264" s="56"/>
      <c r="CF264" s="56"/>
      <c r="CG264" s="57"/>
      <c r="CH264" s="55"/>
      <c r="CI264" s="56"/>
      <c r="CJ264" s="56"/>
      <c r="CK264" s="56"/>
      <c r="CL264" s="56"/>
      <c r="CM264" s="56"/>
      <c r="CN264" s="56"/>
      <c r="CO264" s="56"/>
      <c r="CP264" s="56"/>
      <c r="CQ264" s="56"/>
      <c r="CR264" s="56"/>
      <c r="CS264" s="56"/>
      <c r="CT264" s="56"/>
      <c r="CU264" s="56"/>
      <c r="CV264" s="56"/>
      <c r="CW264" s="57"/>
      <c r="CX264" s="152" t="s">
        <v>115</v>
      </c>
      <c r="CY264" s="59" t="s">
        <v>116</v>
      </c>
      <c r="CZ264" s="60">
        <v>4</v>
      </c>
      <c r="DA264" s="60">
        <v>4</v>
      </c>
      <c r="DB264" s="60"/>
      <c r="DC264" s="60" t="s">
        <v>117</v>
      </c>
      <c r="DD264" s="120" t="str">
        <f t="shared" si="17"/>
        <v>Kamis</v>
      </c>
      <c r="DE264" s="154">
        <f t="shared" si="18"/>
        <v>5</v>
      </c>
      <c r="DF264" s="129" t="s">
        <v>24</v>
      </c>
      <c r="DG264" s="66">
        <f t="shared" si="19"/>
        <v>8</v>
      </c>
      <c r="DH264" s="114"/>
      <c r="DI264" s="114"/>
      <c r="DJ264" s="68" t="str">
        <f t="shared" si="16"/>
        <v>D4 Pembangkit</v>
      </c>
    </row>
    <row r="265" spans="1:114">
      <c r="A265" s="18">
        <v>52</v>
      </c>
      <c r="B265" s="19" t="s">
        <v>472</v>
      </c>
      <c r="C265" s="20" t="s">
        <v>83</v>
      </c>
      <c r="D265" s="21"/>
      <c r="E265" s="22"/>
      <c r="F265" s="22"/>
      <c r="G265" s="22"/>
      <c r="H265" s="22" t="s">
        <v>84</v>
      </c>
      <c r="I265" s="22" t="s">
        <v>84</v>
      </c>
      <c r="J265" s="22" t="s">
        <v>84</v>
      </c>
      <c r="K265" s="22" t="s">
        <v>84</v>
      </c>
      <c r="L265" s="22"/>
      <c r="M265" s="22"/>
      <c r="N265" s="22"/>
      <c r="O265" s="22"/>
      <c r="P265" s="22"/>
      <c r="Q265" s="22"/>
      <c r="R265" s="22"/>
      <c r="S265" s="23"/>
      <c r="T265" s="21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3"/>
      <c r="AJ265" s="21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3"/>
      <c r="AZ265" s="21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3"/>
      <c r="BP265" s="21"/>
      <c r="BQ265" s="22"/>
      <c r="BR265" s="22"/>
      <c r="BS265" s="22"/>
      <c r="BT265" s="22"/>
      <c r="BU265" s="22"/>
      <c r="BV265" s="22"/>
      <c r="BW265" s="22"/>
      <c r="BX265" s="22"/>
      <c r="BY265" s="22"/>
      <c r="BZ265" s="22"/>
      <c r="CA265" s="22"/>
      <c r="CB265" s="22"/>
      <c r="CC265" s="22"/>
      <c r="CD265" s="22"/>
      <c r="CE265" s="22"/>
      <c r="CF265" s="22"/>
      <c r="CG265" s="23"/>
      <c r="CH265" s="21"/>
      <c r="CI265" s="22"/>
      <c r="CJ265" s="22"/>
      <c r="CK265" s="22"/>
      <c r="CL265" s="22"/>
      <c r="CM265" s="22"/>
      <c r="CN265" s="22"/>
      <c r="CO265" s="22"/>
      <c r="CP265" s="22"/>
      <c r="CQ265" s="22"/>
      <c r="CR265" s="22"/>
      <c r="CS265" s="22"/>
      <c r="CT265" s="22"/>
      <c r="CU265" s="22"/>
      <c r="CV265" s="22"/>
      <c r="CW265" s="23"/>
      <c r="CX265" s="24" t="s">
        <v>473</v>
      </c>
      <c r="CY265" s="25" t="s">
        <v>474</v>
      </c>
      <c r="CZ265" s="26">
        <v>2</v>
      </c>
      <c r="DA265" s="26">
        <v>4</v>
      </c>
      <c r="DB265" s="70"/>
      <c r="DC265" s="28" t="s">
        <v>90</v>
      </c>
      <c r="DD265" s="29" t="str">
        <f t="shared" si="17"/>
        <v>Senin</v>
      </c>
      <c r="DE265" s="30">
        <f t="shared" si="18"/>
        <v>5</v>
      </c>
      <c r="DF265" s="31" t="s">
        <v>24</v>
      </c>
      <c r="DG265" s="32">
        <f t="shared" si="19"/>
        <v>8</v>
      </c>
      <c r="DH265" s="33">
        <f>SUM(CZ265:CZ271)</f>
        <v>14</v>
      </c>
      <c r="DI265" s="33">
        <f>SUM(DA265:DA271)</f>
        <v>28</v>
      </c>
      <c r="DJ265" s="34" t="str">
        <f t="shared" si="16"/>
        <v>D3 Energi</v>
      </c>
    </row>
    <row r="266" spans="1:114">
      <c r="A266" s="18"/>
      <c r="B266" s="35" t="s">
        <v>472</v>
      </c>
      <c r="C266" s="36" t="s">
        <v>68</v>
      </c>
      <c r="D266" s="37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9"/>
      <c r="T266" s="37" t="s">
        <v>69</v>
      </c>
      <c r="U266" s="38" t="s">
        <v>69</v>
      </c>
      <c r="V266" s="38" t="s">
        <v>69</v>
      </c>
      <c r="W266" s="38" t="s">
        <v>69</v>
      </c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39"/>
      <c r="AJ266" s="37"/>
      <c r="AK266" s="38"/>
      <c r="AL266" s="38"/>
      <c r="AM266" s="38"/>
      <c r="AN266" s="38"/>
      <c r="AO266" s="38"/>
      <c r="AP266" s="38"/>
      <c r="AQ266" s="38"/>
      <c r="AR266" s="38"/>
      <c r="AS266" s="38"/>
      <c r="AT266" s="38"/>
      <c r="AU266" s="38"/>
      <c r="AV266" s="38"/>
      <c r="AW266" s="38"/>
      <c r="AX266" s="38"/>
      <c r="AY266" s="39"/>
      <c r="AZ266" s="37"/>
      <c r="BA266" s="38"/>
      <c r="BB266" s="38"/>
      <c r="BC266" s="38"/>
      <c r="BD266" s="38"/>
      <c r="BE266" s="38"/>
      <c r="BF266" s="38"/>
      <c r="BG266" s="38"/>
      <c r="BH266" s="38"/>
      <c r="BI266" s="38"/>
      <c r="BJ266" s="38"/>
      <c r="BK266" s="38"/>
      <c r="BL266" s="38"/>
      <c r="BM266" s="38"/>
      <c r="BN266" s="38"/>
      <c r="BO266" s="39"/>
      <c r="BP266" s="37"/>
      <c r="BQ266" s="38"/>
      <c r="BR266" s="38"/>
      <c r="BS266" s="38"/>
      <c r="BT266" s="38"/>
      <c r="BU266" s="38"/>
      <c r="BV266" s="38"/>
      <c r="BW266" s="38"/>
      <c r="BX266" s="38"/>
      <c r="BY266" s="38"/>
      <c r="BZ266" s="38"/>
      <c r="CA266" s="38"/>
      <c r="CB266" s="38"/>
      <c r="CC266" s="38"/>
      <c r="CD266" s="38"/>
      <c r="CE266" s="38"/>
      <c r="CF266" s="38"/>
      <c r="CG266" s="39"/>
      <c r="CH266" s="37"/>
      <c r="CI266" s="38"/>
      <c r="CJ266" s="38"/>
      <c r="CK266" s="38"/>
      <c r="CL266" s="38"/>
      <c r="CM266" s="38"/>
      <c r="CN266" s="38"/>
      <c r="CO266" s="38"/>
      <c r="CP266" s="38"/>
      <c r="CQ266" s="38"/>
      <c r="CR266" s="38"/>
      <c r="CS266" s="38"/>
      <c r="CT266" s="38"/>
      <c r="CU266" s="38"/>
      <c r="CV266" s="38"/>
      <c r="CW266" s="39"/>
      <c r="CX266" s="40" t="s">
        <v>357</v>
      </c>
      <c r="CY266" s="41" t="s">
        <v>353</v>
      </c>
      <c r="CZ266" s="42">
        <v>2</v>
      </c>
      <c r="DA266" s="42">
        <v>4</v>
      </c>
      <c r="DB266" s="43"/>
      <c r="DC266" s="44" t="s">
        <v>108</v>
      </c>
      <c r="DD266" s="45" t="str">
        <f t="shared" si="17"/>
        <v>Selasa</v>
      </c>
      <c r="DE266" s="46">
        <f t="shared" si="18"/>
        <v>1</v>
      </c>
      <c r="DF266" s="47" t="s">
        <v>24</v>
      </c>
      <c r="DG266" s="48">
        <f t="shared" si="19"/>
        <v>4</v>
      </c>
      <c r="DH266" s="51"/>
      <c r="DI266" s="52"/>
      <c r="DJ266" s="50" t="str">
        <f t="shared" si="16"/>
        <v>D3 Mesin</v>
      </c>
    </row>
    <row r="267" spans="1:114">
      <c r="A267" s="18"/>
      <c r="B267" s="35" t="s">
        <v>472</v>
      </c>
      <c r="C267" s="36" t="s">
        <v>88</v>
      </c>
      <c r="D267" s="37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9"/>
      <c r="T267" s="37"/>
      <c r="U267" s="38"/>
      <c r="V267" s="38"/>
      <c r="W267" s="38"/>
      <c r="X267" s="38" t="s">
        <v>89</v>
      </c>
      <c r="Y267" s="38" t="s">
        <v>89</v>
      </c>
      <c r="Z267" s="38" t="s">
        <v>89</v>
      </c>
      <c r="AA267" s="38" t="s">
        <v>89</v>
      </c>
      <c r="AB267" s="38"/>
      <c r="AC267" s="38"/>
      <c r="AD267" s="38"/>
      <c r="AE267" s="38"/>
      <c r="AF267" s="38"/>
      <c r="AG267" s="38"/>
      <c r="AH267" s="38"/>
      <c r="AI267" s="39"/>
      <c r="AJ267" s="37"/>
      <c r="AK267" s="38"/>
      <c r="AL267" s="38"/>
      <c r="AM267" s="38"/>
      <c r="AN267" s="38"/>
      <c r="AO267" s="38"/>
      <c r="AP267" s="38"/>
      <c r="AQ267" s="38"/>
      <c r="AR267" s="38"/>
      <c r="AS267" s="38"/>
      <c r="AT267" s="38"/>
      <c r="AU267" s="38"/>
      <c r="AV267" s="38"/>
      <c r="AW267" s="38"/>
      <c r="AX267" s="38"/>
      <c r="AY267" s="39"/>
      <c r="AZ267" s="37"/>
      <c r="BA267" s="38"/>
      <c r="BB267" s="38"/>
      <c r="BC267" s="38"/>
      <c r="BD267" s="38"/>
      <c r="BE267" s="38"/>
      <c r="BF267" s="38"/>
      <c r="BG267" s="38"/>
      <c r="BH267" s="38"/>
      <c r="BI267" s="38"/>
      <c r="BJ267" s="38"/>
      <c r="BK267" s="38"/>
      <c r="BL267" s="38"/>
      <c r="BM267" s="38"/>
      <c r="BN267" s="38"/>
      <c r="BO267" s="39"/>
      <c r="BP267" s="37"/>
      <c r="BQ267" s="38"/>
      <c r="BR267" s="38"/>
      <c r="BS267" s="38"/>
      <c r="BT267" s="38"/>
      <c r="BU267" s="38"/>
      <c r="BV267" s="38"/>
      <c r="BW267" s="38"/>
      <c r="BX267" s="38"/>
      <c r="BY267" s="38"/>
      <c r="BZ267" s="38"/>
      <c r="CA267" s="38"/>
      <c r="CB267" s="38"/>
      <c r="CC267" s="38"/>
      <c r="CD267" s="38"/>
      <c r="CE267" s="38"/>
      <c r="CF267" s="38"/>
      <c r="CG267" s="39"/>
      <c r="CH267" s="37"/>
      <c r="CI267" s="38"/>
      <c r="CJ267" s="38"/>
      <c r="CK267" s="38"/>
      <c r="CL267" s="38"/>
      <c r="CM267" s="38"/>
      <c r="CN267" s="38"/>
      <c r="CO267" s="38"/>
      <c r="CP267" s="38"/>
      <c r="CQ267" s="38"/>
      <c r="CR267" s="38"/>
      <c r="CS267" s="38"/>
      <c r="CT267" s="38"/>
      <c r="CU267" s="38"/>
      <c r="CV267" s="38"/>
      <c r="CW267" s="39"/>
      <c r="CX267" s="40" t="s">
        <v>473</v>
      </c>
      <c r="CY267" s="41" t="s">
        <v>474</v>
      </c>
      <c r="CZ267" s="42">
        <v>2</v>
      </c>
      <c r="DA267" s="42">
        <v>4</v>
      </c>
      <c r="DB267" s="43"/>
      <c r="DC267" s="44" t="s">
        <v>90</v>
      </c>
      <c r="DD267" s="45" t="str">
        <f t="shared" si="17"/>
        <v>Selasa</v>
      </c>
      <c r="DE267" s="46">
        <f t="shared" si="18"/>
        <v>5</v>
      </c>
      <c r="DF267" s="47" t="s">
        <v>24</v>
      </c>
      <c r="DG267" s="48">
        <f t="shared" si="19"/>
        <v>8</v>
      </c>
      <c r="DH267" s="51"/>
      <c r="DI267" s="52"/>
      <c r="DJ267" s="50" t="str">
        <f t="shared" si="16"/>
        <v>D3 Energi</v>
      </c>
    </row>
    <row r="268" spans="1:114">
      <c r="A268" s="18"/>
      <c r="B268" s="35" t="s">
        <v>472</v>
      </c>
      <c r="C268" s="36" t="s">
        <v>166</v>
      </c>
      <c r="D268" s="37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9"/>
      <c r="T268" s="37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9"/>
      <c r="AJ268" s="37" t="s">
        <v>167</v>
      </c>
      <c r="AK268" s="38" t="s">
        <v>167</v>
      </c>
      <c r="AL268" s="38" t="s">
        <v>167</v>
      </c>
      <c r="AM268" s="38" t="s">
        <v>167</v>
      </c>
      <c r="AN268" s="38"/>
      <c r="AO268" s="38"/>
      <c r="AP268" s="38"/>
      <c r="AQ268" s="38"/>
      <c r="AR268" s="38"/>
      <c r="AS268" s="38"/>
      <c r="AT268" s="38"/>
      <c r="AU268" s="38"/>
      <c r="AV268" s="38"/>
      <c r="AW268" s="38"/>
      <c r="AX268" s="38"/>
      <c r="AY268" s="39"/>
      <c r="AZ268" s="37"/>
      <c r="BA268" s="38"/>
      <c r="BB268" s="38"/>
      <c r="BC268" s="38"/>
      <c r="BD268" s="38"/>
      <c r="BE268" s="38"/>
      <c r="BF268" s="38"/>
      <c r="BG268" s="38"/>
      <c r="BH268" s="38"/>
      <c r="BI268" s="38"/>
      <c r="BJ268" s="38"/>
      <c r="BK268" s="38"/>
      <c r="BL268" s="38"/>
      <c r="BM268" s="38"/>
      <c r="BN268" s="38"/>
      <c r="BO268" s="39"/>
      <c r="BP268" s="37"/>
      <c r="BQ268" s="38"/>
      <c r="BR268" s="38"/>
      <c r="BS268" s="38"/>
      <c r="BT268" s="38"/>
      <c r="BU268" s="38"/>
      <c r="BV268" s="38"/>
      <c r="BW268" s="38"/>
      <c r="BX268" s="38"/>
      <c r="BY268" s="38"/>
      <c r="BZ268" s="38"/>
      <c r="CA268" s="38"/>
      <c r="CB268" s="38"/>
      <c r="CC268" s="38"/>
      <c r="CD268" s="38"/>
      <c r="CE268" s="38"/>
      <c r="CF268" s="38"/>
      <c r="CG268" s="39"/>
      <c r="CH268" s="37"/>
      <c r="CI268" s="38"/>
      <c r="CJ268" s="38"/>
      <c r="CK268" s="38"/>
      <c r="CL268" s="38"/>
      <c r="CM268" s="38"/>
      <c r="CN268" s="38"/>
      <c r="CO268" s="38"/>
      <c r="CP268" s="38"/>
      <c r="CQ268" s="38"/>
      <c r="CR268" s="38"/>
      <c r="CS268" s="38"/>
      <c r="CT268" s="38"/>
      <c r="CU268" s="38"/>
      <c r="CV268" s="38"/>
      <c r="CW268" s="39"/>
      <c r="CX268" s="73" t="s">
        <v>475</v>
      </c>
      <c r="CY268" s="41" t="s">
        <v>476</v>
      </c>
      <c r="CZ268" s="42">
        <v>2</v>
      </c>
      <c r="DA268" s="42">
        <v>4</v>
      </c>
      <c r="DB268" s="43"/>
      <c r="DC268" s="44" t="s">
        <v>290</v>
      </c>
      <c r="DD268" s="45" t="str">
        <f t="shared" si="17"/>
        <v>Rabu</v>
      </c>
      <c r="DE268" s="46">
        <f t="shared" si="18"/>
        <v>1</v>
      </c>
      <c r="DF268" s="47" t="s">
        <v>24</v>
      </c>
      <c r="DG268" s="48">
        <f t="shared" si="19"/>
        <v>4</v>
      </c>
      <c r="DH268" s="51"/>
      <c r="DI268" s="49"/>
      <c r="DJ268" s="50" t="str">
        <f t="shared" si="16"/>
        <v xml:space="preserve"> </v>
      </c>
    </row>
    <row r="269" spans="1:114">
      <c r="A269" s="18"/>
      <c r="B269" s="35" t="s">
        <v>472</v>
      </c>
      <c r="C269" s="36" t="s">
        <v>214</v>
      </c>
      <c r="D269" s="37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9"/>
      <c r="T269" s="37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9"/>
      <c r="AJ269" s="37"/>
      <c r="AK269" s="38"/>
      <c r="AL269" s="38"/>
      <c r="AM269" s="38"/>
      <c r="AN269" s="38"/>
      <c r="AO269" s="38"/>
      <c r="AP269" s="38"/>
      <c r="AQ269" s="38"/>
      <c r="AR269" s="38"/>
      <c r="AS269" s="38"/>
      <c r="AT269" s="38"/>
      <c r="AU269" s="38"/>
      <c r="AV269" s="38"/>
      <c r="AW269" s="38"/>
      <c r="AX269" s="38"/>
      <c r="AY269" s="39"/>
      <c r="AZ269" s="37"/>
      <c r="BA269" s="38"/>
      <c r="BB269" s="38"/>
      <c r="BC269" s="38"/>
      <c r="BD269" s="38" t="s">
        <v>215</v>
      </c>
      <c r="BE269" s="38" t="s">
        <v>215</v>
      </c>
      <c r="BF269" s="38" t="s">
        <v>215</v>
      </c>
      <c r="BG269" s="38" t="s">
        <v>215</v>
      </c>
      <c r="BH269" s="38"/>
      <c r="BI269" s="38"/>
      <c r="BJ269" s="38"/>
      <c r="BK269" s="38"/>
      <c r="BL269" s="38"/>
      <c r="BM269" s="38"/>
      <c r="BN269" s="38"/>
      <c r="BO269" s="39"/>
      <c r="BP269" s="37"/>
      <c r="BQ269" s="38"/>
      <c r="BR269" s="38"/>
      <c r="BS269" s="38"/>
      <c r="BT269" s="38"/>
      <c r="BU269" s="38"/>
      <c r="BV269" s="38"/>
      <c r="BW269" s="38"/>
      <c r="BX269" s="38"/>
      <c r="BY269" s="38"/>
      <c r="BZ269" s="38"/>
      <c r="CA269" s="38"/>
      <c r="CB269" s="38"/>
      <c r="CC269" s="38"/>
      <c r="CD269" s="38"/>
      <c r="CE269" s="38"/>
      <c r="CF269" s="38"/>
      <c r="CG269" s="39"/>
      <c r="CH269" s="37"/>
      <c r="CI269" s="38"/>
      <c r="CJ269" s="38"/>
      <c r="CK269" s="38"/>
      <c r="CL269" s="38"/>
      <c r="CM269" s="38"/>
      <c r="CN269" s="38"/>
      <c r="CO269" s="38"/>
      <c r="CP269" s="38"/>
      <c r="CQ269" s="38"/>
      <c r="CR269" s="38"/>
      <c r="CS269" s="38"/>
      <c r="CT269" s="38"/>
      <c r="CU269" s="38"/>
      <c r="CV269" s="38"/>
      <c r="CW269" s="39"/>
      <c r="CX269" s="40" t="s">
        <v>477</v>
      </c>
      <c r="CY269" s="41" t="s">
        <v>478</v>
      </c>
      <c r="CZ269" s="42">
        <v>2</v>
      </c>
      <c r="DA269" s="42">
        <v>4</v>
      </c>
      <c r="DB269" s="43"/>
      <c r="DC269" s="44" t="s">
        <v>34</v>
      </c>
      <c r="DD269" s="45" t="str">
        <f t="shared" si="17"/>
        <v>Kamis</v>
      </c>
      <c r="DE269" s="46">
        <f t="shared" si="18"/>
        <v>5</v>
      </c>
      <c r="DF269" s="47" t="s">
        <v>24</v>
      </c>
      <c r="DG269" s="48">
        <f t="shared" si="19"/>
        <v>8</v>
      </c>
      <c r="DH269" s="51"/>
      <c r="DI269" s="52"/>
      <c r="DJ269" s="50" t="str">
        <f t="shared" si="16"/>
        <v>D4 Pembangkit</v>
      </c>
    </row>
    <row r="270" spans="1:114">
      <c r="A270" s="18"/>
      <c r="B270" s="35" t="s">
        <v>472</v>
      </c>
      <c r="C270" s="36" t="s">
        <v>164</v>
      </c>
      <c r="D270" s="37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9"/>
      <c r="T270" s="37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9"/>
      <c r="AJ270" s="37"/>
      <c r="AK270" s="38"/>
      <c r="AL270" s="38"/>
      <c r="AM270" s="38"/>
      <c r="AN270" s="38"/>
      <c r="AO270" s="38"/>
      <c r="AP270" s="38"/>
      <c r="AQ270" s="38"/>
      <c r="AR270" s="38"/>
      <c r="AS270" s="38"/>
      <c r="AT270" s="38"/>
      <c r="AU270" s="38"/>
      <c r="AV270" s="38"/>
      <c r="AW270" s="38"/>
      <c r="AX270" s="38"/>
      <c r="AY270" s="39"/>
      <c r="AZ270" s="37"/>
      <c r="BA270" s="38"/>
      <c r="BB270" s="38"/>
      <c r="BC270" s="38"/>
      <c r="BD270" s="38"/>
      <c r="BE270" s="38"/>
      <c r="BF270" s="38"/>
      <c r="BG270" s="38"/>
      <c r="BH270" s="38"/>
      <c r="BI270" s="38"/>
      <c r="BJ270" s="38"/>
      <c r="BK270" s="38"/>
      <c r="BL270" s="38"/>
      <c r="BM270" s="38"/>
      <c r="BN270" s="38"/>
      <c r="BO270" s="39"/>
      <c r="BP270" s="37" t="s">
        <v>165</v>
      </c>
      <c r="BQ270" s="38" t="s">
        <v>165</v>
      </c>
      <c r="BR270" s="38" t="s">
        <v>165</v>
      </c>
      <c r="BS270" s="38" t="s">
        <v>165</v>
      </c>
      <c r="BT270" s="38"/>
      <c r="BU270" s="38"/>
      <c r="BV270" s="38"/>
      <c r="BW270" s="38"/>
      <c r="BX270" s="38"/>
      <c r="BY270" s="38"/>
      <c r="BZ270" s="38"/>
      <c r="CA270" s="38"/>
      <c r="CB270" s="38"/>
      <c r="CC270" s="38"/>
      <c r="CD270" s="38"/>
      <c r="CE270" s="38"/>
      <c r="CF270" s="38"/>
      <c r="CG270" s="39"/>
      <c r="CH270" s="37"/>
      <c r="CI270" s="38"/>
      <c r="CJ270" s="38"/>
      <c r="CK270" s="38"/>
      <c r="CL270" s="38"/>
      <c r="CM270" s="38"/>
      <c r="CN270" s="38"/>
      <c r="CO270" s="38"/>
      <c r="CP270" s="38"/>
      <c r="CQ270" s="38"/>
      <c r="CR270" s="38"/>
      <c r="CS270" s="38"/>
      <c r="CT270" s="38"/>
      <c r="CU270" s="38"/>
      <c r="CV270" s="38"/>
      <c r="CW270" s="39"/>
      <c r="CX270" s="40" t="s">
        <v>479</v>
      </c>
      <c r="CY270" s="41" t="s">
        <v>480</v>
      </c>
      <c r="CZ270" s="42">
        <v>2</v>
      </c>
      <c r="DA270" s="42">
        <v>4</v>
      </c>
      <c r="DB270" s="43"/>
      <c r="DC270" s="44" t="s">
        <v>87</v>
      </c>
      <c r="DD270" s="45" t="str">
        <f t="shared" si="17"/>
        <v>Jumat</v>
      </c>
      <c r="DE270" s="46">
        <f t="shared" si="18"/>
        <v>1</v>
      </c>
      <c r="DF270" s="47" t="s">
        <v>24</v>
      </c>
      <c r="DG270" s="48">
        <f t="shared" si="19"/>
        <v>4</v>
      </c>
      <c r="DH270" s="51"/>
      <c r="DI270" s="52"/>
      <c r="DJ270" s="50" t="str">
        <f t="shared" si="16"/>
        <v>D3 Energi</v>
      </c>
    </row>
    <row r="271" spans="1:114" ht="15" thickBot="1">
      <c r="A271" s="18"/>
      <c r="B271" s="53" t="s">
        <v>472</v>
      </c>
      <c r="C271" s="54" t="s">
        <v>160</v>
      </c>
      <c r="D271" s="55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7"/>
      <c r="T271" s="55"/>
      <c r="U271" s="56"/>
      <c r="V271" s="56"/>
      <c r="W271" s="56"/>
      <c r="X271" s="56"/>
      <c r="Y271" s="56"/>
      <c r="Z271" s="56"/>
      <c r="AA271" s="56"/>
      <c r="AB271" s="56"/>
      <c r="AC271" s="56"/>
      <c r="AD271" s="56"/>
      <c r="AE271" s="56"/>
      <c r="AF271" s="56"/>
      <c r="AG271" s="56"/>
      <c r="AH271" s="56"/>
      <c r="AI271" s="57"/>
      <c r="AJ271" s="55"/>
      <c r="AK271" s="56"/>
      <c r="AL271" s="56"/>
      <c r="AM271" s="56"/>
      <c r="AN271" s="56"/>
      <c r="AO271" s="56"/>
      <c r="AP271" s="56"/>
      <c r="AQ271" s="56"/>
      <c r="AR271" s="56"/>
      <c r="AS271" s="56"/>
      <c r="AT271" s="56"/>
      <c r="AU271" s="56"/>
      <c r="AV271" s="56"/>
      <c r="AW271" s="56"/>
      <c r="AX271" s="56"/>
      <c r="AY271" s="57"/>
      <c r="AZ271" s="55"/>
      <c r="BA271" s="56"/>
      <c r="BB271" s="56"/>
      <c r="BC271" s="56"/>
      <c r="BD271" s="56"/>
      <c r="BE271" s="56"/>
      <c r="BF271" s="56"/>
      <c r="BG271" s="56"/>
      <c r="BH271" s="56"/>
      <c r="BI271" s="56"/>
      <c r="BJ271" s="56"/>
      <c r="BK271" s="56"/>
      <c r="BL271" s="56"/>
      <c r="BM271" s="56"/>
      <c r="BN271" s="56"/>
      <c r="BO271" s="57"/>
      <c r="BP271" s="55"/>
      <c r="BQ271" s="56"/>
      <c r="BR271" s="56"/>
      <c r="BS271" s="56"/>
      <c r="BT271" s="56"/>
      <c r="BU271" s="56"/>
      <c r="BV271" s="56" t="s">
        <v>161</v>
      </c>
      <c r="BW271" s="56" t="s">
        <v>161</v>
      </c>
      <c r="BX271" s="56" t="s">
        <v>161</v>
      </c>
      <c r="BY271" s="56" t="s">
        <v>161</v>
      </c>
      <c r="BZ271" s="56"/>
      <c r="CA271" s="56"/>
      <c r="CB271" s="56"/>
      <c r="CC271" s="56"/>
      <c r="CD271" s="56"/>
      <c r="CE271" s="56"/>
      <c r="CF271" s="56"/>
      <c r="CG271" s="57"/>
      <c r="CH271" s="55"/>
      <c r="CI271" s="56"/>
      <c r="CJ271" s="56"/>
      <c r="CK271" s="56"/>
      <c r="CL271" s="56"/>
      <c r="CM271" s="56"/>
      <c r="CN271" s="56"/>
      <c r="CO271" s="56"/>
      <c r="CP271" s="56"/>
      <c r="CQ271" s="56"/>
      <c r="CR271" s="56"/>
      <c r="CS271" s="56"/>
      <c r="CT271" s="56"/>
      <c r="CU271" s="56"/>
      <c r="CV271" s="56"/>
      <c r="CW271" s="57"/>
      <c r="CX271" s="58" t="s">
        <v>479</v>
      </c>
      <c r="CY271" s="59" t="s">
        <v>480</v>
      </c>
      <c r="CZ271" s="60">
        <v>2</v>
      </c>
      <c r="DA271" s="60">
        <v>4</v>
      </c>
      <c r="DB271" s="61"/>
      <c r="DC271" s="62" t="s">
        <v>295</v>
      </c>
      <c r="DD271" s="63" t="str">
        <f t="shared" si="17"/>
        <v>Jumat</v>
      </c>
      <c r="DE271" s="64">
        <f t="shared" si="18"/>
        <v>5</v>
      </c>
      <c r="DF271" s="65" t="s">
        <v>24</v>
      </c>
      <c r="DG271" s="66">
        <f t="shared" si="19"/>
        <v>8</v>
      </c>
      <c r="DH271" s="67"/>
      <c r="DI271" s="114"/>
      <c r="DJ271" s="68" t="str">
        <f t="shared" si="16"/>
        <v>D3 Energi</v>
      </c>
    </row>
    <row r="272" spans="1:114">
      <c r="A272" s="18">
        <v>53</v>
      </c>
      <c r="B272" s="19" t="s">
        <v>481</v>
      </c>
      <c r="C272" s="20" t="s">
        <v>105</v>
      </c>
      <c r="D272" s="21" t="s">
        <v>129</v>
      </c>
      <c r="E272" s="22" t="s">
        <v>129</v>
      </c>
      <c r="F272" s="22" t="s">
        <v>129</v>
      </c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3"/>
      <c r="T272" s="21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3"/>
      <c r="AJ272" s="21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3"/>
      <c r="AZ272" s="21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3"/>
      <c r="BP272" s="21"/>
      <c r="BQ272" s="22"/>
      <c r="BR272" s="22"/>
      <c r="BS272" s="22"/>
      <c r="BT272" s="22"/>
      <c r="BU272" s="22"/>
      <c r="BV272" s="22"/>
      <c r="BW272" s="22"/>
      <c r="BX272" s="22"/>
      <c r="BY272" s="22"/>
      <c r="BZ272" s="22"/>
      <c r="CA272" s="22"/>
      <c r="CB272" s="22"/>
      <c r="CC272" s="22"/>
      <c r="CD272" s="22"/>
      <c r="CE272" s="22"/>
      <c r="CF272" s="22"/>
      <c r="CG272" s="23"/>
      <c r="CH272" s="21"/>
      <c r="CI272" s="22"/>
      <c r="CJ272" s="22"/>
      <c r="CK272" s="22"/>
      <c r="CL272" s="22"/>
      <c r="CM272" s="22"/>
      <c r="CN272" s="22"/>
      <c r="CO272" s="22"/>
      <c r="CP272" s="22"/>
      <c r="CQ272" s="22"/>
      <c r="CR272" s="22"/>
      <c r="CS272" s="22"/>
      <c r="CT272" s="22"/>
      <c r="CU272" s="22"/>
      <c r="CV272" s="22"/>
      <c r="CW272" s="23"/>
      <c r="CX272" s="24" t="s">
        <v>482</v>
      </c>
      <c r="CY272" s="25" t="s">
        <v>156</v>
      </c>
      <c r="CZ272" s="26">
        <v>2</v>
      </c>
      <c r="DA272" s="26">
        <v>3</v>
      </c>
      <c r="DB272" s="70"/>
      <c r="DC272" s="28" t="s">
        <v>157</v>
      </c>
      <c r="DD272" s="29" t="str">
        <f t="shared" si="17"/>
        <v>Senin</v>
      </c>
      <c r="DE272" s="30">
        <f t="shared" si="18"/>
        <v>1</v>
      </c>
      <c r="DF272" s="31" t="s">
        <v>24</v>
      </c>
      <c r="DG272" s="32">
        <f t="shared" si="19"/>
        <v>3</v>
      </c>
      <c r="DH272" s="95">
        <f>SUM(CZ272:CZ276)</f>
        <v>10</v>
      </c>
      <c r="DI272" s="33">
        <f>SUM(DA272:DA276)</f>
        <v>19</v>
      </c>
      <c r="DJ272" s="34" t="str">
        <f t="shared" si="16"/>
        <v xml:space="preserve"> </v>
      </c>
    </row>
    <row r="273" spans="1:114">
      <c r="A273" s="18"/>
      <c r="B273" s="77" t="s">
        <v>481</v>
      </c>
      <c r="C273" s="78" t="s">
        <v>164</v>
      </c>
      <c r="D273" s="79"/>
      <c r="E273" s="80"/>
      <c r="F273" s="80"/>
      <c r="G273" s="80"/>
      <c r="H273" s="80" t="s">
        <v>165</v>
      </c>
      <c r="I273" s="80" t="s">
        <v>165</v>
      </c>
      <c r="J273" s="80" t="s">
        <v>165</v>
      </c>
      <c r="K273" s="80" t="s">
        <v>165</v>
      </c>
      <c r="L273" s="80"/>
      <c r="M273" s="80"/>
      <c r="N273" s="80"/>
      <c r="O273" s="80"/>
      <c r="P273" s="80"/>
      <c r="Q273" s="80"/>
      <c r="R273" s="80"/>
      <c r="S273" s="81"/>
      <c r="T273" s="79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1"/>
      <c r="AJ273" s="79"/>
      <c r="AK273" s="80"/>
      <c r="AL273" s="80"/>
      <c r="AM273" s="80"/>
      <c r="AN273" s="80"/>
      <c r="AO273" s="80"/>
      <c r="AP273" s="80"/>
      <c r="AQ273" s="80"/>
      <c r="AR273" s="80"/>
      <c r="AS273" s="80"/>
      <c r="AT273" s="80"/>
      <c r="AU273" s="80"/>
      <c r="AV273" s="80"/>
      <c r="AW273" s="80"/>
      <c r="AX273" s="80"/>
      <c r="AY273" s="81"/>
      <c r="AZ273" s="79"/>
      <c r="BA273" s="80"/>
      <c r="BB273" s="80"/>
      <c r="BC273" s="80"/>
      <c r="BD273" s="80"/>
      <c r="BE273" s="80"/>
      <c r="BF273" s="80"/>
      <c r="BG273" s="80"/>
      <c r="BH273" s="80"/>
      <c r="BI273" s="80"/>
      <c r="BJ273" s="80"/>
      <c r="BK273" s="80"/>
      <c r="BL273" s="80"/>
      <c r="BM273" s="80"/>
      <c r="BN273" s="80"/>
      <c r="BO273" s="81"/>
      <c r="BP273" s="79"/>
      <c r="BQ273" s="80"/>
      <c r="BR273" s="80"/>
      <c r="BS273" s="80"/>
      <c r="BT273" s="80"/>
      <c r="BU273" s="80"/>
      <c r="BV273" s="80"/>
      <c r="BW273" s="80"/>
      <c r="BX273" s="80"/>
      <c r="BY273" s="80"/>
      <c r="BZ273" s="80"/>
      <c r="CA273" s="80"/>
      <c r="CB273" s="80"/>
      <c r="CC273" s="80"/>
      <c r="CD273" s="80"/>
      <c r="CE273" s="80"/>
      <c r="CF273" s="80"/>
      <c r="CG273" s="81"/>
      <c r="CH273" s="79"/>
      <c r="CI273" s="80"/>
      <c r="CJ273" s="80"/>
      <c r="CK273" s="80"/>
      <c r="CL273" s="80"/>
      <c r="CM273" s="80"/>
      <c r="CN273" s="80"/>
      <c r="CO273" s="80"/>
      <c r="CP273" s="80"/>
      <c r="CQ273" s="80"/>
      <c r="CR273" s="80"/>
      <c r="CS273" s="80"/>
      <c r="CT273" s="80"/>
      <c r="CU273" s="80"/>
      <c r="CV273" s="80"/>
      <c r="CW273" s="81"/>
      <c r="CX273" s="168" t="s">
        <v>483</v>
      </c>
      <c r="CY273" s="83" t="s">
        <v>484</v>
      </c>
      <c r="CZ273" s="84">
        <v>2</v>
      </c>
      <c r="DA273" s="84">
        <v>4</v>
      </c>
      <c r="DB273" s="85"/>
      <c r="DC273" s="86" t="s">
        <v>87</v>
      </c>
      <c r="DD273" s="87" t="str">
        <f t="shared" si="17"/>
        <v>Senin</v>
      </c>
      <c r="DE273" s="88">
        <f t="shared" si="18"/>
        <v>5</v>
      </c>
      <c r="DF273" s="89" t="s">
        <v>24</v>
      </c>
      <c r="DG273" s="90">
        <f t="shared" si="19"/>
        <v>8</v>
      </c>
      <c r="DH273" s="138"/>
      <c r="DI273" s="91"/>
      <c r="DJ273" s="92" t="str">
        <f t="shared" si="16"/>
        <v>D3 Energi</v>
      </c>
    </row>
    <row r="274" spans="1:114">
      <c r="A274" s="18"/>
      <c r="B274" s="35" t="s">
        <v>481</v>
      </c>
      <c r="C274" s="36" t="s">
        <v>160</v>
      </c>
      <c r="D274" s="37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9"/>
      <c r="T274" s="37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39"/>
      <c r="AJ274" s="37"/>
      <c r="AK274" s="38"/>
      <c r="AL274" s="38"/>
      <c r="AM274" s="38"/>
      <c r="AN274" s="38"/>
      <c r="AO274" s="38"/>
      <c r="AP274" s="38" t="s">
        <v>161</v>
      </c>
      <c r="AQ274" s="38" t="s">
        <v>161</v>
      </c>
      <c r="AR274" s="38" t="s">
        <v>161</v>
      </c>
      <c r="AS274" s="38" t="s">
        <v>161</v>
      </c>
      <c r="AT274" s="38"/>
      <c r="AU274" s="38"/>
      <c r="AV274" s="38"/>
      <c r="AW274" s="38"/>
      <c r="AX274" s="38"/>
      <c r="AY274" s="39"/>
      <c r="AZ274" s="37"/>
      <c r="BA274" s="38"/>
      <c r="BB274" s="38"/>
      <c r="BC274" s="38"/>
      <c r="BD274" s="38"/>
      <c r="BE274" s="38"/>
      <c r="BF274" s="38"/>
      <c r="BG274" s="38"/>
      <c r="BH274" s="38"/>
      <c r="BI274" s="38"/>
      <c r="BJ274" s="38"/>
      <c r="BK274" s="38"/>
      <c r="BL274" s="38"/>
      <c r="BM274" s="38"/>
      <c r="BN274" s="38"/>
      <c r="BO274" s="39"/>
      <c r="BP274" s="37"/>
      <c r="BQ274" s="38"/>
      <c r="BR274" s="38"/>
      <c r="BS274" s="38"/>
      <c r="BT274" s="38"/>
      <c r="BU274" s="38"/>
      <c r="BV274" s="38"/>
      <c r="BW274" s="38"/>
      <c r="BX274" s="38"/>
      <c r="BY274" s="38"/>
      <c r="BZ274" s="38"/>
      <c r="CA274" s="38"/>
      <c r="CB274" s="38"/>
      <c r="CC274" s="38"/>
      <c r="CD274" s="38"/>
      <c r="CE274" s="38"/>
      <c r="CF274" s="38"/>
      <c r="CG274" s="39"/>
      <c r="CH274" s="37"/>
      <c r="CI274" s="38"/>
      <c r="CJ274" s="38"/>
      <c r="CK274" s="38"/>
      <c r="CL274" s="38"/>
      <c r="CM274" s="38"/>
      <c r="CN274" s="38"/>
      <c r="CO274" s="38"/>
      <c r="CP274" s="38"/>
      <c r="CQ274" s="38"/>
      <c r="CR274" s="38"/>
      <c r="CS274" s="38"/>
      <c r="CT274" s="38"/>
      <c r="CU274" s="38"/>
      <c r="CV274" s="38"/>
      <c r="CW274" s="39"/>
      <c r="CX274" s="126" t="s">
        <v>483</v>
      </c>
      <c r="CY274" s="41" t="s">
        <v>484</v>
      </c>
      <c r="CZ274" s="42">
        <v>2</v>
      </c>
      <c r="DA274" s="42">
        <v>4</v>
      </c>
      <c r="DB274" s="43"/>
      <c r="DC274" s="44" t="s">
        <v>295</v>
      </c>
      <c r="DD274" s="45" t="str">
        <f t="shared" si="17"/>
        <v>Rabu</v>
      </c>
      <c r="DE274" s="46">
        <f t="shared" si="18"/>
        <v>7</v>
      </c>
      <c r="DF274" s="47" t="s">
        <v>24</v>
      </c>
      <c r="DG274" s="48">
        <f t="shared" si="19"/>
        <v>10</v>
      </c>
      <c r="DH274" s="51"/>
      <c r="DI274" s="52"/>
      <c r="DJ274" s="50" t="str">
        <f t="shared" si="16"/>
        <v>D3 Energi</v>
      </c>
    </row>
    <row r="275" spans="1:114">
      <c r="A275" s="18"/>
      <c r="B275" s="35" t="s">
        <v>481</v>
      </c>
      <c r="C275" s="36" t="s">
        <v>160</v>
      </c>
      <c r="D275" s="37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9"/>
      <c r="T275" s="37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9"/>
      <c r="AJ275" s="37"/>
      <c r="AK275" s="38"/>
      <c r="AL275" s="38"/>
      <c r="AM275" s="38"/>
      <c r="AN275" s="38"/>
      <c r="AO275" s="38"/>
      <c r="AP275" s="38"/>
      <c r="AQ275" s="38"/>
      <c r="AR275" s="38"/>
      <c r="AS275" s="38"/>
      <c r="AT275" s="38"/>
      <c r="AU275" s="38"/>
      <c r="AV275" s="38"/>
      <c r="AW275" s="38"/>
      <c r="AX275" s="38"/>
      <c r="AY275" s="39"/>
      <c r="AZ275" s="37" t="s">
        <v>161</v>
      </c>
      <c r="BA275" s="38" t="s">
        <v>161</v>
      </c>
      <c r="BB275" s="38" t="s">
        <v>161</v>
      </c>
      <c r="BC275" s="38" t="s">
        <v>161</v>
      </c>
      <c r="BD275" s="38"/>
      <c r="BE275" s="38"/>
      <c r="BF275" s="38"/>
      <c r="BG275" s="38"/>
      <c r="BH275" s="38"/>
      <c r="BI275" s="38"/>
      <c r="BJ275" s="38"/>
      <c r="BK275" s="38"/>
      <c r="BL275" s="38"/>
      <c r="BM275" s="38"/>
      <c r="BN275" s="38"/>
      <c r="BO275" s="39"/>
      <c r="BP275" s="37"/>
      <c r="BQ275" s="38"/>
      <c r="BR275" s="38"/>
      <c r="BS275" s="38"/>
      <c r="BT275" s="38"/>
      <c r="BU275" s="38"/>
      <c r="BV275" s="38"/>
      <c r="BW275" s="38"/>
      <c r="BX275" s="38"/>
      <c r="BY275" s="38"/>
      <c r="BZ275" s="38"/>
      <c r="CA275" s="38"/>
      <c r="CB275" s="38"/>
      <c r="CC275" s="38"/>
      <c r="CD275" s="38"/>
      <c r="CE275" s="38"/>
      <c r="CF275" s="38"/>
      <c r="CG275" s="39"/>
      <c r="CH275" s="37"/>
      <c r="CI275" s="38"/>
      <c r="CJ275" s="38"/>
      <c r="CK275" s="38"/>
      <c r="CL275" s="38"/>
      <c r="CM275" s="38"/>
      <c r="CN275" s="38"/>
      <c r="CO275" s="38"/>
      <c r="CP275" s="38"/>
      <c r="CQ275" s="38"/>
      <c r="CR275" s="38"/>
      <c r="CS275" s="38"/>
      <c r="CT275" s="38"/>
      <c r="CU275" s="38"/>
      <c r="CV275" s="38"/>
      <c r="CW275" s="39"/>
      <c r="CX275" s="126" t="s">
        <v>162</v>
      </c>
      <c r="CY275" s="41" t="s">
        <v>163</v>
      </c>
      <c r="CZ275" s="42">
        <v>2</v>
      </c>
      <c r="DA275" s="42">
        <v>4</v>
      </c>
      <c r="DB275" s="43"/>
      <c r="DC275" s="44" t="s">
        <v>157</v>
      </c>
      <c r="DD275" s="45" t="str">
        <f t="shared" si="17"/>
        <v>Kamis</v>
      </c>
      <c r="DE275" s="46">
        <f t="shared" si="18"/>
        <v>1</v>
      </c>
      <c r="DF275" s="47" t="s">
        <v>24</v>
      </c>
      <c r="DG275" s="48">
        <f t="shared" si="19"/>
        <v>4</v>
      </c>
      <c r="DH275" s="52"/>
      <c r="DI275" s="52"/>
      <c r="DJ275" s="50" t="str">
        <f t="shared" si="16"/>
        <v>D3 Energi</v>
      </c>
    </row>
    <row r="276" spans="1:114" ht="15" thickBot="1">
      <c r="A276" s="69"/>
      <c r="B276" s="74" t="s">
        <v>481</v>
      </c>
      <c r="C276" s="54" t="s">
        <v>164</v>
      </c>
      <c r="D276" s="55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7"/>
      <c r="T276" s="55"/>
      <c r="U276" s="56"/>
      <c r="V276" s="56"/>
      <c r="W276" s="56"/>
      <c r="X276" s="56"/>
      <c r="Y276" s="56"/>
      <c r="Z276" s="56"/>
      <c r="AA276" s="56"/>
      <c r="AB276" s="56"/>
      <c r="AC276" s="56"/>
      <c r="AD276" s="56"/>
      <c r="AE276" s="56"/>
      <c r="AF276" s="56"/>
      <c r="AG276" s="56"/>
      <c r="AH276" s="56"/>
      <c r="AI276" s="57"/>
      <c r="AJ276" s="55"/>
      <c r="AK276" s="56"/>
      <c r="AL276" s="56"/>
      <c r="AM276" s="56"/>
      <c r="AN276" s="56"/>
      <c r="AO276" s="56"/>
      <c r="AP276" s="56"/>
      <c r="AQ276" s="56"/>
      <c r="AR276" s="56"/>
      <c r="AS276" s="56"/>
      <c r="AT276" s="56"/>
      <c r="AU276" s="56"/>
      <c r="AV276" s="56"/>
      <c r="AW276" s="56"/>
      <c r="AX276" s="56"/>
      <c r="AY276" s="57"/>
      <c r="AZ276" s="55"/>
      <c r="BA276" s="56"/>
      <c r="BB276" s="56"/>
      <c r="BC276" s="56"/>
      <c r="BD276" s="56" t="s">
        <v>165</v>
      </c>
      <c r="BE276" s="56" t="s">
        <v>165</v>
      </c>
      <c r="BF276" s="56" t="s">
        <v>165</v>
      </c>
      <c r="BG276" s="56" t="s">
        <v>165</v>
      </c>
      <c r="BH276" s="56"/>
      <c r="BI276" s="56"/>
      <c r="BJ276" s="56"/>
      <c r="BK276" s="56"/>
      <c r="BL276" s="56"/>
      <c r="BM276" s="56"/>
      <c r="BN276" s="56"/>
      <c r="BO276" s="57"/>
      <c r="BP276" s="55"/>
      <c r="BQ276" s="56"/>
      <c r="BR276" s="56"/>
      <c r="BS276" s="56"/>
      <c r="BT276" s="56"/>
      <c r="BU276" s="56"/>
      <c r="BV276" s="56"/>
      <c r="BW276" s="56"/>
      <c r="BX276" s="56"/>
      <c r="BY276" s="56"/>
      <c r="BZ276" s="56"/>
      <c r="CA276" s="56"/>
      <c r="CB276" s="56"/>
      <c r="CC276" s="56"/>
      <c r="CD276" s="56"/>
      <c r="CE276" s="56"/>
      <c r="CF276" s="56"/>
      <c r="CG276" s="57"/>
      <c r="CH276" s="55"/>
      <c r="CI276" s="56"/>
      <c r="CJ276" s="56"/>
      <c r="CK276" s="56"/>
      <c r="CL276" s="56"/>
      <c r="CM276" s="56"/>
      <c r="CN276" s="56"/>
      <c r="CO276" s="56"/>
      <c r="CP276" s="56"/>
      <c r="CQ276" s="56"/>
      <c r="CR276" s="56"/>
      <c r="CS276" s="56"/>
      <c r="CT276" s="56"/>
      <c r="CU276" s="56"/>
      <c r="CV276" s="56"/>
      <c r="CW276" s="57"/>
      <c r="CX276" s="169" t="s">
        <v>162</v>
      </c>
      <c r="CY276" s="75" t="s">
        <v>163</v>
      </c>
      <c r="CZ276" s="60">
        <v>2</v>
      </c>
      <c r="DA276" s="60">
        <v>4</v>
      </c>
      <c r="DB276" s="60"/>
      <c r="DC276" s="60" t="s">
        <v>157</v>
      </c>
      <c r="DD276" s="61" t="str">
        <f t="shared" si="17"/>
        <v>Kamis</v>
      </c>
      <c r="DE276" s="154">
        <f t="shared" si="18"/>
        <v>5</v>
      </c>
      <c r="DF276" s="129" t="s">
        <v>24</v>
      </c>
      <c r="DG276" s="155">
        <f t="shared" si="19"/>
        <v>8</v>
      </c>
      <c r="DH276" s="114"/>
      <c r="DI276" s="114"/>
      <c r="DJ276" s="68" t="str">
        <f t="shared" si="16"/>
        <v>D3 Energi</v>
      </c>
    </row>
    <row r="277" spans="1:114">
      <c r="A277" s="69">
        <v>54</v>
      </c>
      <c r="B277" s="133" t="s">
        <v>485</v>
      </c>
      <c r="C277" s="20" t="s">
        <v>30</v>
      </c>
      <c r="D277" s="21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3"/>
      <c r="T277" s="21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3"/>
      <c r="AJ277" s="21" t="s">
        <v>31</v>
      </c>
      <c r="AK277" s="22" t="s">
        <v>31</v>
      </c>
      <c r="AL277" s="22" t="s">
        <v>31</v>
      </c>
      <c r="AM277" s="22" t="s">
        <v>31</v>
      </c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3"/>
      <c r="AZ277" s="21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2"/>
      <c r="BO277" s="23"/>
      <c r="BP277" s="21"/>
      <c r="BQ277" s="22"/>
      <c r="BR277" s="22"/>
      <c r="BS277" s="22"/>
      <c r="BT277" s="22"/>
      <c r="BU277" s="22"/>
      <c r="BV277" s="22"/>
      <c r="BW277" s="22"/>
      <c r="BX277" s="22"/>
      <c r="BY277" s="22"/>
      <c r="BZ277" s="22"/>
      <c r="CA277" s="22"/>
      <c r="CB277" s="22"/>
      <c r="CC277" s="22"/>
      <c r="CD277" s="22"/>
      <c r="CE277" s="22"/>
      <c r="CF277" s="22"/>
      <c r="CG277" s="23"/>
      <c r="CH277" s="21"/>
      <c r="CI277" s="22"/>
      <c r="CJ277" s="22"/>
      <c r="CK277" s="22"/>
      <c r="CL277" s="22"/>
      <c r="CM277" s="22"/>
      <c r="CN277" s="22"/>
      <c r="CO277" s="22"/>
      <c r="CP277" s="22"/>
      <c r="CQ277" s="22"/>
      <c r="CR277" s="22"/>
      <c r="CS277" s="22"/>
      <c r="CT277" s="22"/>
      <c r="CU277" s="22"/>
      <c r="CV277" s="22"/>
      <c r="CW277" s="23"/>
      <c r="CX277" s="170" t="s">
        <v>486</v>
      </c>
      <c r="CY277" s="134" t="s">
        <v>487</v>
      </c>
      <c r="CZ277" s="26">
        <v>2</v>
      </c>
      <c r="DA277" s="26">
        <v>4</v>
      </c>
      <c r="DB277" s="26"/>
      <c r="DC277" s="26" t="s">
        <v>178</v>
      </c>
      <c r="DD277" s="70" t="str">
        <f t="shared" si="17"/>
        <v>Rabu</v>
      </c>
      <c r="DE277" s="171">
        <f t="shared" si="18"/>
        <v>1</v>
      </c>
      <c r="DF277" s="130" t="s">
        <v>24</v>
      </c>
      <c r="DG277" s="172">
        <f t="shared" si="19"/>
        <v>4</v>
      </c>
      <c r="DH277" s="95">
        <f>SUM(CZ277:CZ278)</f>
        <v>4</v>
      </c>
      <c r="DI277" s="33">
        <f>SUM(DA277:DA278)</f>
        <v>8</v>
      </c>
      <c r="DJ277" s="34" t="str">
        <f t="shared" si="16"/>
        <v>D3 Alat Berat</v>
      </c>
    </row>
    <row r="278" spans="1:114" ht="15" thickBot="1">
      <c r="A278" s="69"/>
      <c r="B278" s="53" t="s">
        <v>485</v>
      </c>
      <c r="C278" s="54" t="s">
        <v>25</v>
      </c>
      <c r="D278" s="55"/>
      <c r="E278" s="56"/>
      <c r="F278" s="56"/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6"/>
      <c r="S278" s="57"/>
      <c r="T278" s="55"/>
      <c r="U278" s="56"/>
      <c r="V278" s="56"/>
      <c r="W278" s="56"/>
      <c r="X278" s="56"/>
      <c r="Y278" s="56"/>
      <c r="Z278" s="56"/>
      <c r="AA278" s="56"/>
      <c r="AB278" s="56"/>
      <c r="AC278" s="56"/>
      <c r="AD278" s="56"/>
      <c r="AE278" s="56"/>
      <c r="AF278" s="56"/>
      <c r="AG278" s="56"/>
      <c r="AH278" s="56"/>
      <c r="AI278" s="57"/>
      <c r="AJ278" s="55"/>
      <c r="AK278" s="56"/>
      <c r="AL278" s="56"/>
      <c r="AM278" s="56"/>
      <c r="AN278" s="56"/>
      <c r="AO278" s="56"/>
      <c r="AP278" s="56" t="s">
        <v>26</v>
      </c>
      <c r="AQ278" s="56" t="s">
        <v>26</v>
      </c>
      <c r="AR278" s="56" t="s">
        <v>26</v>
      </c>
      <c r="AS278" s="56" t="s">
        <v>26</v>
      </c>
      <c r="AT278" s="56"/>
      <c r="AU278" s="56"/>
      <c r="AV278" s="56"/>
      <c r="AW278" s="56"/>
      <c r="AX278" s="56"/>
      <c r="AY278" s="57"/>
      <c r="AZ278" s="55"/>
      <c r="BA278" s="56"/>
      <c r="BB278" s="56"/>
      <c r="BC278" s="56"/>
      <c r="BD278" s="56"/>
      <c r="BE278" s="56"/>
      <c r="BF278" s="56"/>
      <c r="BG278" s="56"/>
      <c r="BH278" s="56"/>
      <c r="BI278" s="56"/>
      <c r="BJ278" s="56"/>
      <c r="BK278" s="56"/>
      <c r="BL278" s="56"/>
      <c r="BM278" s="56"/>
      <c r="BN278" s="56"/>
      <c r="BO278" s="57"/>
      <c r="BP278" s="55"/>
      <c r="BQ278" s="56"/>
      <c r="BR278" s="56"/>
      <c r="BS278" s="56"/>
      <c r="BT278" s="56"/>
      <c r="BU278" s="56"/>
      <c r="BV278" s="56"/>
      <c r="BW278" s="56"/>
      <c r="BX278" s="56"/>
      <c r="BY278" s="56"/>
      <c r="BZ278" s="56"/>
      <c r="CA278" s="56"/>
      <c r="CB278" s="56"/>
      <c r="CC278" s="56"/>
      <c r="CD278" s="56"/>
      <c r="CE278" s="56"/>
      <c r="CF278" s="56"/>
      <c r="CG278" s="57"/>
      <c r="CH278" s="55"/>
      <c r="CI278" s="56"/>
      <c r="CJ278" s="56"/>
      <c r="CK278" s="56"/>
      <c r="CL278" s="56"/>
      <c r="CM278" s="56"/>
      <c r="CN278" s="56"/>
      <c r="CO278" s="56"/>
      <c r="CP278" s="56"/>
      <c r="CQ278" s="56"/>
      <c r="CR278" s="56"/>
      <c r="CS278" s="56"/>
      <c r="CT278" s="56"/>
      <c r="CU278" s="56"/>
      <c r="CV278" s="56"/>
      <c r="CW278" s="57"/>
      <c r="CX278" s="127" t="s">
        <v>486</v>
      </c>
      <c r="CY278" s="59" t="s">
        <v>487</v>
      </c>
      <c r="CZ278" s="60">
        <v>2</v>
      </c>
      <c r="DA278" s="60">
        <v>4</v>
      </c>
      <c r="DB278" s="61"/>
      <c r="DC278" s="62" t="s">
        <v>29</v>
      </c>
      <c r="DD278" s="63" t="str">
        <f t="shared" si="17"/>
        <v>Rabu</v>
      </c>
      <c r="DE278" s="64">
        <f t="shared" si="18"/>
        <v>7</v>
      </c>
      <c r="DF278" s="65" t="s">
        <v>24</v>
      </c>
      <c r="DG278" s="66">
        <f t="shared" si="19"/>
        <v>10</v>
      </c>
      <c r="DH278" s="114"/>
      <c r="DI278" s="114"/>
      <c r="DJ278" s="68" t="str">
        <f t="shared" si="16"/>
        <v>D3 Alat Berat</v>
      </c>
    </row>
    <row r="279" spans="1:114">
      <c r="A279" s="69">
        <v>55</v>
      </c>
      <c r="B279" s="77" t="s">
        <v>488</v>
      </c>
      <c r="C279" s="78" t="s">
        <v>55</v>
      </c>
      <c r="D279" s="79" t="s">
        <v>56</v>
      </c>
      <c r="E279" s="80" t="s">
        <v>56</v>
      </c>
      <c r="F279" s="80" t="s">
        <v>56</v>
      </c>
      <c r="G279" s="80" t="s">
        <v>56</v>
      </c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1"/>
      <c r="T279" s="79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1"/>
      <c r="AJ279" s="79"/>
      <c r="AK279" s="80"/>
      <c r="AL279" s="80"/>
      <c r="AM279" s="80"/>
      <c r="AN279" s="80"/>
      <c r="AO279" s="80"/>
      <c r="AP279" s="80"/>
      <c r="AQ279" s="80"/>
      <c r="AR279" s="80"/>
      <c r="AS279" s="80"/>
      <c r="AT279" s="80"/>
      <c r="AU279" s="80"/>
      <c r="AV279" s="80"/>
      <c r="AW279" s="80"/>
      <c r="AX279" s="80"/>
      <c r="AY279" s="81"/>
      <c r="AZ279" s="79"/>
      <c r="BA279" s="80"/>
      <c r="BB279" s="80"/>
      <c r="BC279" s="80"/>
      <c r="BD279" s="80"/>
      <c r="BE279" s="80"/>
      <c r="BF279" s="80"/>
      <c r="BG279" s="80"/>
      <c r="BH279" s="80"/>
      <c r="BI279" s="80"/>
      <c r="BJ279" s="80"/>
      <c r="BK279" s="80"/>
      <c r="BL279" s="80"/>
      <c r="BM279" s="80"/>
      <c r="BN279" s="80"/>
      <c r="BO279" s="81"/>
      <c r="BP279" s="79"/>
      <c r="BQ279" s="80"/>
      <c r="BR279" s="80"/>
      <c r="BS279" s="80"/>
      <c r="BT279" s="80"/>
      <c r="BU279" s="80"/>
      <c r="BV279" s="80"/>
      <c r="BW279" s="80"/>
      <c r="BX279" s="80"/>
      <c r="BY279" s="80"/>
      <c r="BZ279" s="80"/>
      <c r="CA279" s="80"/>
      <c r="CB279" s="80"/>
      <c r="CC279" s="80"/>
      <c r="CD279" s="80"/>
      <c r="CE279" s="80"/>
      <c r="CF279" s="80"/>
      <c r="CG279" s="81"/>
      <c r="CH279" s="79"/>
      <c r="CI279" s="80"/>
      <c r="CJ279" s="80"/>
      <c r="CK279" s="80"/>
      <c r="CL279" s="80"/>
      <c r="CM279" s="80"/>
      <c r="CN279" s="80"/>
      <c r="CO279" s="80"/>
      <c r="CP279" s="80"/>
      <c r="CQ279" s="80"/>
      <c r="CR279" s="80"/>
      <c r="CS279" s="80"/>
      <c r="CT279" s="80"/>
      <c r="CU279" s="80"/>
      <c r="CV279" s="80"/>
      <c r="CW279" s="81"/>
      <c r="CX279" s="168" t="s">
        <v>272</v>
      </c>
      <c r="CY279" s="83" t="s">
        <v>489</v>
      </c>
      <c r="CZ279" s="84">
        <v>2</v>
      </c>
      <c r="DA279" s="84">
        <v>4</v>
      </c>
      <c r="DB279" s="85"/>
      <c r="DC279" s="86" t="s">
        <v>111</v>
      </c>
      <c r="DD279" s="87" t="str">
        <f t="shared" si="17"/>
        <v>Senin</v>
      </c>
      <c r="DE279" s="88">
        <f t="shared" si="18"/>
        <v>1</v>
      </c>
      <c r="DF279" s="89" t="s">
        <v>24</v>
      </c>
      <c r="DG279" s="90">
        <f t="shared" si="19"/>
        <v>4</v>
      </c>
      <c r="DH279" s="91">
        <f>SUM(CZ279:CZ283)</f>
        <v>12</v>
      </c>
      <c r="DI279" s="91">
        <f>SUM(DA279:DA283)</f>
        <v>24</v>
      </c>
      <c r="DJ279" s="92" t="str">
        <f t="shared" si="16"/>
        <v>D4 Manufaktur</v>
      </c>
    </row>
    <row r="280" spans="1:114">
      <c r="A280" s="69"/>
      <c r="B280" s="35" t="s">
        <v>488</v>
      </c>
      <c r="C280" s="36" t="s">
        <v>38</v>
      </c>
      <c r="D280" s="37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9"/>
      <c r="T280" s="37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F280" s="38"/>
      <c r="AG280" s="38"/>
      <c r="AH280" s="38"/>
      <c r="AI280" s="39"/>
      <c r="AJ280" s="37" t="s">
        <v>39</v>
      </c>
      <c r="AK280" s="38" t="s">
        <v>39</v>
      </c>
      <c r="AL280" s="38" t="s">
        <v>39</v>
      </c>
      <c r="AM280" s="38" t="s">
        <v>39</v>
      </c>
      <c r="AN280" s="38"/>
      <c r="AO280" s="38"/>
      <c r="AP280" s="38"/>
      <c r="AQ280" s="38"/>
      <c r="AR280" s="38"/>
      <c r="AS280" s="38"/>
      <c r="AT280" s="38"/>
      <c r="AU280" s="38"/>
      <c r="AV280" s="38"/>
      <c r="AW280" s="38"/>
      <c r="AX280" s="38"/>
      <c r="AY280" s="39"/>
      <c r="AZ280" s="37"/>
      <c r="BA280" s="38"/>
      <c r="BB280" s="38"/>
      <c r="BC280" s="38"/>
      <c r="BD280" s="38"/>
      <c r="BE280" s="38"/>
      <c r="BF280" s="38"/>
      <c r="BG280" s="38"/>
      <c r="BH280" s="38"/>
      <c r="BI280" s="38"/>
      <c r="BJ280" s="38"/>
      <c r="BK280" s="38"/>
      <c r="BL280" s="38"/>
      <c r="BM280" s="38"/>
      <c r="BN280" s="38"/>
      <c r="BO280" s="39"/>
      <c r="BP280" s="37"/>
      <c r="BQ280" s="38"/>
      <c r="BR280" s="38"/>
      <c r="BS280" s="38"/>
      <c r="BT280" s="38"/>
      <c r="BU280" s="38"/>
      <c r="BV280" s="38"/>
      <c r="BW280" s="38"/>
      <c r="BX280" s="38"/>
      <c r="BY280" s="38"/>
      <c r="BZ280" s="38"/>
      <c r="CA280" s="38"/>
      <c r="CB280" s="38"/>
      <c r="CC280" s="38"/>
      <c r="CD280" s="38"/>
      <c r="CE280" s="38"/>
      <c r="CF280" s="38"/>
      <c r="CG280" s="39"/>
      <c r="CH280" s="37"/>
      <c r="CI280" s="38"/>
      <c r="CJ280" s="38"/>
      <c r="CK280" s="38"/>
      <c r="CL280" s="38"/>
      <c r="CM280" s="38"/>
      <c r="CN280" s="38"/>
      <c r="CO280" s="38"/>
      <c r="CP280" s="38"/>
      <c r="CQ280" s="38"/>
      <c r="CR280" s="38"/>
      <c r="CS280" s="38"/>
      <c r="CT280" s="38"/>
      <c r="CU280" s="38"/>
      <c r="CV280" s="38"/>
      <c r="CW280" s="39"/>
      <c r="CX280" s="126"/>
      <c r="CY280" s="41" t="s">
        <v>490</v>
      </c>
      <c r="CZ280" s="42">
        <v>2</v>
      </c>
      <c r="DA280" s="42">
        <v>4</v>
      </c>
      <c r="DB280" s="43"/>
      <c r="DC280" s="44" t="s">
        <v>41</v>
      </c>
      <c r="DD280" s="45" t="str">
        <f t="shared" si="17"/>
        <v>Rabu</v>
      </c>
      <c r="DE280" s="46">
        <f t="shared" si="18"/>
        <v>1</v>
      </c>
      <c r="DF280" s="47" t="s">
        <v>24</v>
      </c>
      <c r="DG280" s="48">
        <f t="shared" si="19"/>
        <v>4</v>
      </c>
      <c r="DH280" s="52"/>
      <c r="DI280" s="52"/>
      <c r="DJ280" s="50" t="str">
        <f t="shared" si="16"/>
        <v>D4 Manufaktur</v>
      </c>
    </row>
    <row r="281" spans="1:114">
      <c r="A281" s="69"/>
      <c r="B281" s="35" t="s">
        <v>488</v>
      </c>
      <c r="C281" s="36" t="s">
        <v>43</v>
      </c>
      <c r="D281" s="37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9"/>
      <c r="T281" s="37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9"/>
      <c r="AJ281" s="37"/>
      <c r="AK281" s="38"/>
      <c r="AL281" s="38"/>
      <c r="AM281" s="38"/>
      <c r="AN281" s="38" t="s">
        <v>101</v>
      </c>
      <c r="AO281" s="38" t="s">
        <v>101</v>
      </c>
      <c r="AP281" s="38" t="s">
        <v>101</v>
      </c>
      <c r="AQ281" s="38" t="s">
        <v>101</v>
      </c>
      <c r="AR281" s="38"/>
      <c r="AS281" s="38"/>
      <c r="AT281" s="38"/>
      <c r="AU281" s="38"/>
      <c r="AV281" s="38"/>
      <c r="AW281" s="38"/>
      <c r="AX281" s="38"/>
      <c r="AY281" s="39"/>
      <c r="AZ281" s="37"/>
      <c r="BA281" s="38"/>
      <c r="BB281" s="38"/>
      <c r="BC281" s="38"/>
      <c r="BD281" s="38"/>
      <c r="BE281" s="38"/>
      <c r="BF281" s="38"/>
      <c r="BG281" s="38"/>
      <c r="BH281" s="38"/>
      <c r="BI281" s="38"/>
      <c r="BJ281" s="38"/>
      <c r="BK281" s="38"/>
      <c r="BL281" s="38"/>
      <c r="BM281" s="38"/>
      <c r="BN281" s="38"/>
      <c r="BO281" s="39"/>
      <c r="BP281" s="37"/>
      <c r="BQ281" s="38"/>
      <c r="BR281" s="38"/>
      <c r="BS281" s="38"/>
      <c r="BT281" s="38"/>
      <c r="BU281" s="38"/>
      <c r="BV281" s="38"/>
      <c r="BW281" s="38"/>
      <c r="BX281" s="38"/>
      <c r="BY281" s="38"/>
      <c r="BZ281" s="38"/>
      <c r="CA281" s="38"/>
      <c r="CB281" s="38"/>
      <c r="CC281" s="38"/>
      <c r="CD281" s="38"/>
      <c r="CE281" s="38"/>
      <c r="CF281" s="38"/>
      <c r="CG281" s="39"/>
      <c r="CH281" s="37"/>
      <c r="CI281" s="38"/>
      <c r="CJ281" s="38"/>
      <c r="CK281" s="38"/>
      <c r="CL281" s="38"/>
      <c r="CM281" s="38"/>
      <c r="CN281" s="38"/>
      <c r="CO281" s="38"/>
      <c r="CP281" s="38"/>
      <c r="CQ281" s="38"/>
      <c r="CR281" s="38"/>
      <c r="CS281" s="38"/>
      <c r="CT281" s="38"/>
      <c r="CU281" s="38"/>
      <c r="CV281" s="38"/>
      <c r="CW281" s="39"/>
      <c r="CX281" s="126" t="s">
        <v>491</v>
      </c>
      <c r="CY281" s="41" t="s">
        <v>492</v>
      </c>
      <c r="CZ281" s="42">
        <v>2</v>
      </c>
      <c r="DA281" s="42">
        <v>4</v>
      </c>
      <c r="DB281" s="43"/>
      <c r="DC281" s="44" t="s">
        <v>104</v>
      </c>
      <c r="DD281" s="45" t="str">
        <f t="shared" si="17"/>
        <v>Rabu</v>
      </c>
      <c r="DE281" s="46">
        <f t="shared" si="18"/>
        <v>5</v>
      </c>
      <c r="DF281" s="47" t="s">
        <v>24</v>
      </c>
      <c r="DG281" s="48">
        <f t="shared" si="19"/>
        <v>8</v>
      </c>
      <c r="DH281" s="49"/>
      <c r="DI281" s="49"/>
      <c r="DJ281" s="50" t="str">
        <f t="shared" si="16"/>
        <v>D4 Manufaktur</v>
      </c>
    </row>
    <row r="282" spans="1:114">
      <c r="A282" s="69"/>
      <c r="B282" s="35" t="s">
        <v>488</v>
      </c>
      <c r="C282" s="36" t="s">
        <v>60</v>
      </c>
      <c r="D282" s="37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9"/>
      <c r="T282" s="37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9"/>
      <c r="AJ282" s="37"/>
      <c r="AK282" s="38"/>
      <c r="AL282" s="38"/>
      <c r="AM282" s="38"/>
      <c r="AN282" s="38"/>
      <c r="AO282" s="38"/>
      <c r="AP282" s="38"/>
      <c r="AQ282" s="38"/>
      <c r="AR282" s="38"/>
      <c r="AS282" s="38"/>
      <c r="AT282" s="38"/>
      <c r="AU282" s="38"/>
      <c r="AV282" s="38"/>
      <c r="AW282" s="38"/>
      <c r="AX282" s="38"/>
      <c r="AY282" s="39"/>
      <c r="AZ282" s="37" t="s">
        <v>61</v>
      </c>
      <c r="BA282" s="38" t="s">
        <v>61</v>
      </c>
      <c r="BB282" s="38" t="s">
        <v>61</v>
      </c>
      <c r="BC282" s="38" t="s">
        <v>61</v>
      </c>
      <c r="BD282" s="38" t="s">
        <v>61</v>
      </c>
      <c r="BE282" s="38" t="s">
        <v>61</v>
      </c>
      <c r="BF282" s="38"/>
      <c r="BG282" s="38"/>
      <c r="BH282" s="38"/>
      <c r="BI282" s="38"/>
      <c r="BJ282" s="38"/>
      <c r="BK282" s="38"/>
      <c r="BL282" s="38"/>
      <c r="BM282" s="38"/>
      <c r="BN282" s="38"/>
      <c r="BO282" s="39"/>
      <c r="BP282" s="37"/>
      <c r="BQ282" s="38"/>
      <c r="BR282" s="38"/>
      <c r="BS282" s="38"/>
      <c r="BT282" s="38"/>
      <c r="BU282" s="38"/>
      <c r="BV282" s="38"/>
      <c r="BW282" s="38"/>
      <c r="BX282" s="38"/>
      <c r="BY282" s="38"/>
      <c r="BZ282" s="38"/>
      <c r="CA282" s="38"/>
      <c r="CB282" s="38"/>
      <c r="CC282" s="38"/>
      <c r="CD282" s="38"/>
      <c r="CE282" s="38"/>
      <c r="CF282" s="38"/>
      <c r="CG282" s="39"/>
      <c r="CH282" s="37"/>
      <c r="CI282" s="38"/>
      <c r="CJ282" s="38"/>
      <c r="CK282" s="38"/>
      <c r="CL282" s="38"/>
      <c r="CM282" s="38"/>
      <c r="CN282" s="38"/>
      <c r="CO282" s="38"/>
      <c r="CP282" s="38"/>
      <c r="CQ282" s="38"/>
      <c r="CR282" s="38"/>
      <c r="CS282" s="38"/>
      <c r="CT282" s="38"/>
      <c r="CU282" s="38"/>
      <c r="CV282" s="38"/>
      <c r="CW282" s="39"/>
      <c r="CX282" s="40" t="s">
        <v>493</v>
      </c>
      <c r="CY282" s="41" t="s">
        <v>494</v>
      </c>
      <c r="CZ282" s="42">
        <v>3</v>
      </c>
      <c r="DA282" s="42">
        <v>6</v>
      </c>
      <c r="DB282" s="43"/>
      <c r="DC282" s="44" t="s">
        <v>122</v>
      </c>
      <c r="DD282" s="45" t="str">
        <f t="shared" si="17"/>
        <v>Kamis</v>
      </c>
      <c r="DE282" s="46">
        <f t="shared" si="18"/>
        <v>1</v>
      </c>
      <c r="DF282" s="47" t="s">
        <v>24</v>
      </c>
      <c r="DG282" s="48">
        <f t="shared" si="19"/>
        <v>6</v>
      </c>
      <c r="DH282" s="51"/>
      <c r="DI282" s="52"/>
      <c r="DJ282" s="50" t="str">
        <f t="shared" si="16"/>
        <v>D3 Mesin (Produksi)</v>
      </c>
    </row>
    <row r="283" spans="1:114" ht="15" thickBot="1">
      <c r="A283" s="69"/>
      <c r="B283" s="53" t="s">
        <v>488</v>
      </c>
      <c r="C283" s="54" t="s">
        <v>64</v>
      </c>
      <c r="D283" s="55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7"/>
      <c r="T283" s="55"/>
      <c r="U283" s="56"/>
      <c r="V283" s="56"/>
      <c r="W283" s="56"/>
      <c r="X283" s="56"/>
      <c r="Y283" s="56"/>
      <c r="Z283" s="56"/>
      <c r="AA283" s="56"/>
      <c r="AB283" s="56"/>
      <c r="AC283" s="56"/>
      <c r="AD283" s="56"/>
      <c r="AE283" s="56"/>
      <c r="AF283" s="56"/>
      <c r="AG283" s="56"/>
      <c r="AH283" s="56"/>
      <c r="AI283" s="57"/>
      <c r="AJ283" s="55"/>
      <c r="AK283" s="56"/>
      <c r="AL283" s="56"/>
      <c r="AM283" s="56"/>
      <c r="AN283" s="56"/>
      <c r="AO283" s="56"/>
      <c r="AP283" s="56"/>
      <c r="AQ283" s="56"/>
      <c r="AR283" s="56"/>
      <c r="AS283" s="56"/>
      <c r="AT283" s="56"/>
      <c r="AU283" s="56"/>
      <c r="AV283" s="56"/>
      <c r="AW283" s="56"/>
      <c r="AX283" s="56"/>
      <c r="AY283" s="57"/>
      <c r="AZ283" s="55"/>
      <c r="BA283" s="56"/>
      <c r="BB283" s="56"/>
      <c r="BC283" s="56"/>
      <c r="BD283" s="56"/>
      <c r="BE283" s="56"/>
      <c r="BF283" s="56"/>
      <c r="BG283" s="56"/>
      <c r="BH283" s="56"/>
      <c r="BI283" s="56"/>
      <c r="BJ283" s="56"/>
      <c r="BK283" s="56"/>
      <c r="BL283" s="56"/>
      <c r="BM283" s="56"/>
      <c r="BN283" s="56"/>
      <c r="BO283" s="57"/>
      <c r="BP283" s="55" t="s">
        <v>65</v>
      </c>
      <c r="BQ283" s="56" t="s">
        <v>65</v>
      </c>
      <c r="BR283" s="56" t="s">
        <v>65</v>
      </c>
      <c r="BS283" s="56" t="s">
        <v>65</v>
      </c>
      <c r="BT283" s="56"/>
      <c r="BU283" s="56"/>
      <c r="BV283" s="56" t="s">
        <v>65</v>
      </c>
      <c r="BW283" s="56" t="s">
        <v>65</v>
      </c>
      <c r="BX283" s="56"/>
      <c r="BY283" s="56"/>
      <c r="BZ283" s="56"/>
      <c r="CA283" s="56"/>
      <c r="CB283" s="56"/>
      <c r="CC283" s="56"/>
      <c r="CD283" s="56"/>
      <c r="CE283" s="56"/>
      <c r="CF283" s="56"/>
      <c r="CG283" s="57"/>
      <c r="CH283" s="55"/>
      <c r="CI283" s="56"/>
      <c r="CJ283" s="56"/>
      <c r="CK283" s="56"/>
      <c r="CL283" s="56"/>
      <c r="CM283" s="56"/>
      <c r="CN283" s="56"/>
      <c r="CO283" s="56"/>
      <c r="CP283" s="56"/>
      <c r="CQ283" s="56"/>
      <c r="CR283" s="56"/>
      <c r="CS283" s="56"/>
      <c r="CT283" s="56"/>
      <c r="CU283" s="56"/>
      <c r="CV283" s="56"/>
      <c r="CW283" s="57"/>
      <c r="CX283" s="135" t="s">
        <v>493</v>
      </c>
      <c r="CY283" s="59" t="s">
        <v>494</v>
      </c>
      <c r="CZ283" s="60">
        <v>3</v>
      </c>
      <c r="DA283" s="60">
        <v>6</v>
      </c>
      <c r="DB283" s="61"/>
      <c r="DC283" s="62" t="s">
        <v>122</v>
      </c>
      <c r="DD283" s="63" t="str">
        <f t="shared" si="17"/>
        <v>Jumat</v>
      </c>
      <c r="DE283" s="64">
        <f t="shared" si="18"/>
        <v>1</v>
      </c>
      <c r="DF283" s="65" t="s">
        <v>24</v>
      </c>
      <c r="DG283" s="66">
        <f t="shared" si="19"/>
        <v>6</v>
      </c>
      <c r="DH283" s="67"/>
      <c r="DI283" s="76"/>
      <c r="DJ283" s="68" t="str">
        <f t="shared" si="16"/>
        <v>D3 Mesin (Produksi)</v>
      </c>
    </row>
    <row r="284" spans="1:114">
      <c r="A284" s="69">
        <v>56</v>
      </c>
      <c r="B284" s="35" t="s">
        <v>495</v>
      </c>
      <c r="C284" s="36" t="s">
        <v>50</v>
      </c>
      <c r="D284" s="37"/>
      <c r="E284" s="38"/>
      <c r="F284" s="38"/>
      <c r="G284" s="38"/>
      <c r="H284" s="38" t="s">
        <v>51</v>
      </c>
      <c r="I284" s="38" t="s">
        <v>51</v>
      </c>
      <c r="J284" s="38" t="s">
        <v>51</v>
      </c>
      <c r="K284" s="38" t="s">
        <v>51</v>
      </c>
      <c r="L284" s="38"/>
      <c r="M284" s="38"/>
      <c r="N284" s="38"/>
      <c r="O284" s="38"/>
      <c r="P284" s="38"/>
      <c r="Q284" s="38"/>
      <c r="R284" s="38"/>
      <c r="S284" s="39"/>
      <c r="T284" s="37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  <c r="AI284" s="39"/>
      <c r="AJ284" s="37"/>
      <c r="AK284" s="38"/>
      <c r="AL284" s="38"/>
      <c r="AM284" s="38"/>
      <c r="AN284" s="38"/>
      <c r="AO284" s="38"/>
      <c r="AP284" s="38"/>
      <c r="AQ284" s="38"/>
      <c r="AR284" s="38"/>
      <c r="AS284" s="38"/>
      <c r="AT284" s="38"/>
      <c r="AU284" s="38"/>
      <c r="AV284" s="38"/>
      <c r="AW284" s="38"/>
      <c r="AX284" s="38"/>
      <c r="AY284" s="39"/>
      <c r="AZ284" s="37"/>
      <c r="BA284" s="38"/>
      <c r="BB284" s="38"/>
      <c r="BC284" s="38"/>
      <c r="BD284" s="38"/>
      <c r="BE284" s="38"/>
      <c r="BF284" s="38"/>
      <c r="BG284" s="38"/>
      <c r="BH284" s="38"/>
      <c r="BI284" s="38"/>
      <c r="BJ284" s="38"/>
      <c r="BK284" s="38"/>
      <c r="BL284" s="38"/>
      <c r="BM284" s="38"/>
      <c r="BN284" s="38"/>
      <c r="BO284" s="39"/>
      <c r="BP284" s="37"/>
      <c r="BQ284" s="38"/>
      <c r="BR284" s="38"/>
      <c r="BS284" s="38"/>
      <c r="BT284" s="38"/>
      <c r="BU284" s="38"/>
      <c r="BV284" s="38"/>
      <c r="BW284" s="38"/>
      <c r="BX284" s="38"/>
      <c r="BY284" s="38"/>
      <c r="BZ284" s="38"/>
      <c r="CA284" s="38"/>
      <c r="CB284" s="38"/>
      <c r="CC284" s="38"/>
      <c r="CD284" s="38"/>
      <c r="CE284" s="38"/>
      <c r="CF284" s="38"/>
      <c r="CG284" s="39"/>
      <c r="CH284" s="37"/>
      <c r="CI284" s="38"/>
      <c r="CJ284" s="38"/>
      <c r="CK284" s="38"/>
      <c r="CL284" s="38"/>
      <c r="CM284" s="38"/>
      <c r="CN284" s="38"/>
      <c r="CO284" s="38"/>
      <c r="CP284" s="38"/>
      <c r="CQ284" s="38"/>
      <c r="CR284" s="38"/>
      <c r="CS284" s="38"/>
      <c r="CT284" s="38"/>
      <c r="CU284" s="38"/>
      <c r="CV284" s="38"/>
      <c r="CW284" s="39"/>
      <c r="CX284" s="40" t="s">
        <v>496</v>
      </c>
      <c r="CY284" s="41" t="s">
        <v>497</v>
      </c>
      <c r="CZ284" s="42">
        <v>2</v>
      </c>
      <c r="DA284" s="42">
        <v>4</v>
      </c>
      <c r="DB284" s="43"/>
      <c r="DC284" s="44" t="s">
        <v>54</v>
      </c>
      <c r="DD284" s="45" t="str">
        <f t="shared" si="17"/>
        <v>Senin</v>
      </c>
      <c r="DE284" s="46">
        <f t="shared" si="18"/>
        <v>5</v>
      </c>
      <c r="DF284" s="47" t="s">
        <v>24</v>
      </c>
      <c r="DG284" s="48">
        <f t="shared" si="19"/>
        <v>8</v>
      </c>
      <c r="DH284" s="72">
        <f>SUM(CZ284:CZ291)</f>
        <v>16</v>
      </c>
      <c r="DI284" s="49">
        <f>SUM(DA284:DA291)</f>
        <v>30</v>
      </c>
      <c r="DJ284" s="50" t="str">
        <f t="shared" si="16"/>
        <v>D4 Manufaktur</v>
      </c>
    </row>
    <row r="285" spans="1:114">
      <c r="A285" s="69"/>
      <c r="B285" s="115" t="s">
        <v>495</v>
      </c>
      <c r="C285" s="36" t="s">
        <v>105</v>
      </c>
      <c r="D285" s="37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9"/>
      <c r="T285" s="37" t="s">
        <v>69</v>
      </c>
      <c r="U285" s="38" t="s">
        <v>69</v>
      </c>
      <c r="V285" s="38" t="s">
        <v>69</v>
      </c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9"/>
      <c r="AJ285" s="37"/>
      <c r="AK285" s="38"/>
      <c r="AL285" s="38"/>
      <c r="AM285" s="38"/>
      <c r="AN285" s="38"/>
      <c r="AO285" s="38"/>
      <c r="AP285" s="38"/>
      <c r="AQ285" s="38"/>
      <c r="AR285" s="38"/>
      <c r="AS285" s="38"/>
      <c r="AT285" s="38"/>
      <c r="AU285" s="38"/>
      <c r="AV285" s="38"/>
      <c r="AW285" s="38"/>
      <c r="AX285" s="38"/>
      <c r="AY285" s="39"/>
      <c r="AZ285" s="37"/>
      <c r="BA285" s="38"/>
      <c r="BB285" s="38"/>
      <c r="BC285" s="38"/>
      <c r="BD285" s="38"/>
      <c r="BE285" s="38"/>
      <c r="BF285" s="38"/>
      <c r="BG285" s="38"/>
      <c r="BH285" s="38"/>
      <c r="BI285" s="38"/>
      <c r="BJ285" s="38"/>
      <c r="BK285" s="38"/>
      <c r="BL285" s="38"/>
      <c r="BM285" s="38"/>
      <c r="BN285" s="38"/>
      <c r="BO285" s="39"/>
      <c r="BP285" s="37"/>
      <c r="BQ285" s="38"/>
      <c r="BR285" s="38"/>
      <c r="BS285" s="38"/>
      <c r="BT285" s="38"/>
      <c r="BU285" s="38"/>
      <c r="BV285" s="38"/>
      <c r="BW285" s="38"/>
      <c r="BX285" s="38"/>
      <c r="BY285" s="38"/>
      <c r="BZ285" s="38"/>
      <c r="CA285" s="38"/>
      <c r="CB285" s="38"/>
      <c r="CC285" s="38"/>
      <c r="CD285" s="38"/>
      <c r="CE285" s="38"/>
      <c r="CF285" s="38"/>
      <c r="CG285" s="39"/>
      <c r="CH285" s="37"/>
      <c r="CI285" s="38"/>
      <c r="CJ285" s="38"/>
      <c r="CK285" s="38"/>
      <c r="CL285" s="38"/>
      <c r="CM285" s="38"/>
      <c r="CN285" s="38"/>
      <c r="CO285" s="38"/>
      <c r="CP285" s="38"/>
      <c r="CQ285" s="38"/>
      <c r="CR285" s="38"/>
      <c r="CS285" s="38"/>
      <c r="CT285" s="38"/>
      <c r="CU285" s="38"/>
      <c r="CV285" s="38"/>
      <c r="CW285" s="39"/>
      <c r="CX285" s="40" t="s">
        <v>498</v>
      </c>
      <c r="CY285" s="41" t="s">
        <v>499</v>
      </c>
      <c r="CZ285" s="42">
        <v>2</v>
      </c>
      <c r="DA285" s="42">
        <v>3</v>
      </c>
      <c r="DB285" s="43"/>
      <c r="DC285" s="44" t="s">
        <v>95</v>
      </c>
      <c r="DD285" s="45" t="str">
        <f t="shared" si="17"/>
        <v>Selasa</v>
      </c>
      <c r="DE285" s="46">
        <f t="shared" si="18"/>
        <v>1</v>
      </c>
      <c r="DF285" s="47" t="s">
        <v>24</v>
      </c>
      <c r="DG285" s="48">
        <f t="shared" si="19"/>
        <v>3</v>
      </c>
      <c r="DH285" s="51"/>
      <c r="DI285" s="49"/>
      <c r="DJ285" s="50" t="str">
        <f t="shared" si="16"/>
        <v xml:space="preserve"> </v>
      </c>
    </row>
    <row r="286" spans="1:114">
      <c r="A286" s="69"/>
      <c r="B286" s="121" t="s">
        <v>495</v>
      </c>
      <c r="C286" s="36" t="s">
        <v>166</v>
      </c>
      <c r="D286" s="37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9"/>
      <c r="T286" s="37"/>
      <c r="U286" s="38"/>
      <c r="V286" s="38"/>
      <c r="W286" s="38"/>
      <c r="X286" s="38" t="s">
        <v>167</v>
      </c>
      <c r="Y286" s="38" t="s">
        <v>167</v>
      </c>
      <c r="Z286" s="38" t="s">
        <v>167</v>
      </c>
      <c r="AA286" s="38" t="s">
        <v>167</v>
      </c>
      <c r="AB286" s="38"/>
      <c r="AC286" s="38"/>
      <c r="AD286" s="38"/>
      <c r="AE286" s="38"/>
      <c r="AF286" s="38"/>
      <c r="AG286" s="38"/>
      <c r="AH286" s="38"/>
      <c r="AI286" s="39"/>
      <c r="AJ286" s="37"/>
      <c r="AK286" s="38"/>
      <c r="AL286" s="38"/>
      <c r="AM286" s="38"/>
      <c r="AN286" s="38"/>
      <c r="AO286" s="38"/>
      <c r="AP286" s="38"/>
      <c r="AQ286" s="38"/>
      <c r="AR286" s="38"/>
      <c r="AS286" s="38"/>
      <c r="AT286" s="38"/>
      <c r="AU286" s="38"/>
      <c r="AV286" s="38"/>
      <c r="AW286" s="38"/>
      <c r="AX286" s="38"/>
      <c r="AY286" s="39"/>
      <c r="AZ286" s="37"/>
      <c r="BA286" s="38"/>
      <c r="BB286" s="38"/>
      <c r="BC286" s="38"/>
      <c r="BD286" s="38"/>
      <c r="BE286" s="38"/>
      <c r="BF286" s="38"/>
      <c r="BG286" s="38"/>
      <c r="BH286" s="38"/>
      <c r="BI286" s="38"/>
      <c r="BJ286" s="38"/>
      <c r="BK286" s="38"/>
      <c r="BL286" s="38"/>
      <c r="BM286" s="38"/>
      <c r="BN286" s="38"/>
      <c r="BO286" s="39"/>
      <c r="BP286" s="37"/>
      <c r="BQ286" s="38"/>
      <c r="BR286" s="38"/>
      <c r="BS286" s="38"/>
      <c r="BT286" s="38"/>
      <c r="BU286" s="38"/>
      <c r="BV286" s="38"/>
      <c r="BW286" s="38"/>
      <c r="BX286" s="38"/>
      <c r="BY286" s="38"/>
      <c r="BZ286" s="38"/>
      <c r="CA286" s="38"/>
      <c r="CB286" s="38"/>
      <c r="CC286" s="38"/>
      <c r="CD286" s="38"/>
      <c r="CE286" s="38"/>
      <c r="CF286" s="38"/>
      <c r="CG286" s="39"/>
      <c r="CH286" s="37"/>
      <c r="CI286" s="38"/>
      <c r="CJ286" s="38"/>
      <c r="CK286" s="38"/>
      <c r="CL286" s="38"/>
      <c r="CM286" s="38"/>
      <c r="CN286" s="38"/>
      <c r="CO286" s="38"/>
      <c r="CP286" s="38"/>
      <c r="CQ286" s="38"/>
      <c r="CR286" s="38"/>
      <c r="CS286" s="38"/>
      <c r="CT286" s="38"/>
      <c r="CU286" s="38"/>
      <c r="CV286" s="38"/>
      <c r="CW286" s="39"/>
      <c r="CX286" s="122" t="s">
        <v>500</v>
      </c>
      <c r="CY286" s="123" t="s">
        <v>501</v>
      </c>
      <c r="CZ286" s="42">
        <v>2</v>
      </c>
      <c r="DA286" s="42">
        <v>4</v>
      </c>
      <c r="DB286" s="42"/>
      <c r="DC286" s="42" t="s">
        <v>290</v>
      </c>
      <c r="DD286" s="43" t="str">
        <f t="shared" si="17"/>
        <v>Selasa</v>
      </c>
      <c r="DE286" s="124">
        <f t="shared" si="18"/>
        <v>5</v>
      </c>
      <c r="DF286" s="125" t="s">
        <v>24</v>
      </c>
      <c r="DG286" s="149">
        <f t="shared" si="19"/>
        <v>8</v>
      </c>
      <c r="DH286" s="51"/>
      <c r="DI286" s="52"/>
      <c r="DJ286" s="50" t="str">
        <f t="shared" si="16"/>
        <v xml:space="preserve"> </v>
      </c>
    </row>
    <row r="287" spans="1:114">
      <c r="A287" s="69"/>
      <c r="B287" s="116" t="s">
        <v>495</v>
      </c>
      <c r="C287" s="36" t="s">
        <v>118</v>
      </c>
      <c r="D287" s="37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9"/>
      <c r="T287" s="37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9"/>
      <c r="AJ287" s="37"/>
      <c r="AK287" s="38"/>
      <c r="AL287" s="38"/>
      <c r="AM287" s="38"/>
      <c r="AN287" s="38"/>
      <c r="AO287" s="38"/>
      <c r="AP287" s="38"/>
      <c r="AQ287" s="38"/>
      <c r="AR287" s="38"/>
      <c r="AS287" s="38"/>
      <c r="AT287" s="38"/>
      <c r="AU287" s="38"/>
      <c r="AV287" s="38"/>
      <c r="AW287" s="38"/>
      <c r="AX287" s="38"/>
      <c r="AY287" s="39"/>
      <c r="AZ287" s="37" t="s">
        <v>119</v>
      </c>
      <c r="BA287" s="38" t="s">
        <v>119</v>
      </c>
      <c r="BB287" s="38" t="s">
        <v>119</v>
      </c>
      <c r="BC287" s="38" t="s">
        <v>119</v>
      </c>
      <c r="BD287" s="38"/>
      <c r="BE287" s="38"/>
      <c r="BF287" s="38"/>
      <c r="BG287" s="38"/>
      <c r="BH287" s="38"/>
      <c r="BI287" s="38"/>
      <c r="BJ287" s="38"/>
      <c r="BK287" s="38"/>
      <c r="BL287" s="38"/>
      <c r="BM287" s="38"/>
      <c r="BN287" s="38"/>
      <c r="BO287" s="39"/>
      <c r="BP287" s="37"/>
      <c r="BQ287" s="38"/>
      <c r="BR287" s="38"/>
      <c r="BS287" s="38"/>
      <c r="BT287" s="38"/>
      <c r="BU287" s="38"/>
      <c r="BV287" s="38"/>
      <c r="BW287" s="38"/>
      <c r="BX287" s="38"/>
      <c r="BY287" s="38"/>
      <c r="BZ287" s="38"/>
      <c r="CA287" s="38"/>
      <c r="CB287" s="38"/>
      <c r="CC287" s="38"/>
      <c r="CD287" s="38"/>
      <c r="CE287" s="38"/>
      <c r="CF287" s="38"/>
      <c r="CG287" s="39"/>
      <c r="CH287" s="37"/>
      <c r="CI287" s="38"/>
      <c r="CJ287" s="38"/>
      <c r="CK287" s="38"/>
      <c r="CL287" s="38"/>
      <c r="CM287" s="38"/>
      <c r="CN287" s="38"/>
      <c r="CO287" s="38"/>
      <c r="CP287" s="38"/>
      <c r="CQ287" s="38"/>
      <c r="CR287" s="38"/>
      <c r="CS287" s="38"/>
      <c r="CT287" s="38"/>
      <c r="CU287" s="38"/>
      <c r="CV287" s="38"/>
      <c r="CW287" s="39"/>
      <c r="CX287" s="40" t="s">
        <v>502</v>
      </c>
      <c r="CY287" s="41" t="s">
        <v>503</v>
      </c>
      <c r="CZ287" s="42">
        <v>2</v>
      </c>
      <c r="DA287" s="42">
        <v>4</v>
      </c>
      <c r="DB287" s="43"/>
      <c r="DC287" s="44" t="s">
        <v>127</v>
      </c>
      <c r="DD287" s="45" t="str">
        <f t="shared" si="17"/>
        <v>Kamis</v>
      </c>
      <c r="DE287" s="46">
        <f t="shared" si="18"/>
        <v>1</v>
      </c>
      <c r="DF287" s="47" t="s">
        <v>24</v>
      </c>
      <c r="DG287" s="48">
        <f t="shared" si="19"/>
        <v>4</v>
      </c>
      <c r="DH287" s="51"/>
      <c r="DI287" s="52"/>
      <c r="DJ287" s="50" t="str">
        <f t="shared" si="16"/>
        <v>D3 Energi</v>
      </c>
    </row>
    <row r="288" spans="1:114">
      <c r="A288" s="18"/>
      <c r="B288" s="35" t="s">
        <v>495</v>
      </c>
      <c r="C288" s="36" t="s">
        <v>123</v>
      </c>
      <c r="D288" s="37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9"/>
      <c r="T288" s="37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38"/>
      <c r="AG288" s="38"/>
      <c r="AH288" s="38"/>
      <c r="AI288" s="39"/>
      <c r="AJ288" s="37"/>
      <c r="AK288" s="38"/>
      <c r="AL288" s="38"/>
      <c r="AM288" s="38"/>
      <c r="AN288" s="38"/>
      <c r="AO288" s="38"/>
      <c r="AP288" s="38"/>
      <c r="AQ288" s="38"/>
      <c r="AR288" s="38"/>
      <c r="AS288" s="38"/>
      <c r="AT288" s="38"/>
      <c r="AU288" s="38"/>
      <c r="AV288" s="38"/>
      <c r="AW288" s="38"/>
      <c r="AX288" s="38"/>
      <c r="AY288" s="39"/>
      <c r="AZ288" s="37"/>
      <c r="BA288" s="38"/>
      <c r="BB288" s="38"/>
      <c r="BC288" s="38"/>
      <c r="BD288" s="38" t="s">
        <v>373</v>
      </c>
      <c r="BE288" s="38" t="s">
        <v>373</v>
      </c>
      <c r="BF288" s="38" t="s">
        <v>373</v>
      </c>
      <c r="BG288" s="38" t="s">
        <v>373</v>
      </c>
      <c r="BH288" s="38"/>
      <c r="BI288" s="38"/>
      <c r="BJ288" s="38"/>
      <c r="BK288" s="38"/>
      <c r="BL288" s="38"/>
      <c r="BM288" s="38"/>
      <c r="BN288" s="38"/>
      <c r="BO288" s="39"/>
      <c r="BP288" s="37"/>
      <c r="BQ288" s="38"/>
      <c r="BR288" s="38"/>
      <c r="BS288" s="38"/>
      <c r="BT288" s="38"/>
      <c r="BU288" s="38"/>
      <c r="BV288" s="38"/>
      <c r="BW288" s="38"/>
      <c r="BX288" s="38"/>
      <c r="BY288" s="38"/>
      <c r="BZ288" s="38"/>
      <c r="CA288" s="38"/>
      <c r="CB288" s="38"/>
      <c r="CC288" s="38"/>
      <c r="CD288" s="38"/>
      <c r="CE288" s="38"/>
      <c r="CF288" s="38"/>
      <c r="CG288" s="39"/>
      <c r="CH288" s="37"/>
      <c r="CI288" s="38"/>
      <c r="CJ288" s="38"/>
      <c r="CK288" s="38"/>
      <c r="CL288" s="38"/>
      <c r="CM288" s="38"/>
      <c r="CN288" s="38"/>
      <c r="CO288" s="38"/>
      <c r="CP288" s="38"/>
      <c r="CQ288" s="38"/>
      <c r="CR288" s="38"/>
      <c r="CS288" s="38"/>
      <c r="CT288" s="38"/>
      <c r="CU288" s="38"/>
      <c r="CV288" s="38"/>
      <c r="CW288" s="39"/>
      <c r="CX288" s="126" t="s">
        <v>502</v>
      </c>
      <c r="CY288" s="41" t="s">
        <v>503</v>
      </c>
      <c r="CZ288" s="42">
        <v>2</v>
      </c>
      <c r="DA288" s="42">
        <v>4</v>
      </c>
      <c r="DB288" s="43"/>
      <c r="DC288" s="44" t="s">
        <v>127</v>
      </c>
      <c r="DD288" s="45" t="str">
        <f t="shared" si="17"/>
        <v>Kamis</v>
      </c>
      <c r="DE288" s="46">
        <f t="shared" si="18"/>
        <v>5</v>
      </c>
      <c r="DF288" s="47" t="s">
        <v>24</v>
      </c>
      <c r="DG288" s="48">
        <f t="shared" si="19"/>
        <v>8</v>
      </c>
      <c r="DH288" s="52"/>
      <c r="DI288" s="52"/>
      <c r="DJ288" s="50" t="str">
        <f t="shared" si="16"/>
        <v>D3 Energi</v>
      </c>
    </row>
    <row r="289" spans="1:114">
      <c r="A289" s="18"/>
      <c r="B289" s="35" t="s">
        <v>495</v>
      </c>
      <c r="C289" s="36" t="s">
        <v>68</v>
      </c>
      <c r="D289" s="37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9"/>
      <c r="T289" s="37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F289" s="38"/>
      <c r="AG289" s="38"/>
      <c r="AH289" s="38"/>
      <c r="AI289" s="39"/>
      <c r="AJ289" s="37"/>
      <c r="AK289" s="38"/>
      <c r="AL289" s="38"/>
      <c r="AM289" s="38"/>
      <c r="AN289" s="38"/>
      <c r="AO289" s="38"/>
      <c r="AP289" s="38"/>
      <c r="AQ289" s="38"/>
      <c r="AR289" s="38"/>
      <c r="AS289" s="38"/>
      <c r="AT289" s="38"/>
      <c r="AU289" s="38"/>
      <c r="AV289" s="38"/>
      <c r="AW289" s="38"/>
      <c r="AX289" s="38"/>
      <c r="AY289" s="39"/>
      <c r="AZ289" s="37"/>
      <c r="BA289" s="38"/>
      <c r="BB289" s="38"/>
      <c r="BC289" s="38"/>
      <c r="BD289" s="38"/>
      <c r="BE289" s="38"/>
      <c r="BF289" s="38"/>
      <c r="BG289" s="38"/>
      <c r="BH289" s="38"/>
      <c r="BI289" s="38"/>
      <c r="BJ289" s="38"/>
      <c r="BK289" s="38"/>
      <c r="BL289" s="38"/>
      <c r="BM289" s="38"/>
      <c r="BN289" s="38"/>
      <c r="BO289" s="39"/>
      <c r="BP289" s="37" t="s">
        <v>69</v>
      </c>
      <c r="BQ289" s="38" t="s">
        <v>69</v>
      </c>
      <c r="BR289" s="38" t="s">
        <v>69</v>
      </c>
      <c r="BS289" s="38" t="s">
        <v>69</v>
      </c>
      <c r="BT289" s="38"/>
      <c r="BU289" s="38"/>
      <c r="BV289" s="38"/>
      <c r="BW289" s="38"/>
      <c r="BX289" s="38"/>
      <c r="BY289" s="38"/>
      <c r="BZ289" s="38"/>
      <c r="CA289" s="38"/>
      <c r="CB289" s="38"/>
      <c r="CC289" s="38"/>
      <c r="CD289" s="38"/>
      <c r="CE289" s="38"/>
      <c r="CF289" s="38"/>
      <c r="CG289" s="39"/>
      <c r="CH289" s="37"/>
      <c r="CI289" s="38"/>
      <c r="CJ289" s="38"/>
      <c r="CK289" s="38"/>
      <c r="CL289" s="38"/>
      <c r="CM289" s="38"/>
      <c r="CN289" s="38"/>
      <c r="CO289" s="38"/>
      <c r="CP289" s="38"/>
      <c r="CQ289" s="38"/>
      <c r="CR289" s="38"/>
      <c r="CS289" s="38"/>
      <c r="CT289" s="38"/>
      <c r="CU289" s="38"/>
      <c r="CV289" s="38"/>
      <c r="CW289" s="39"/>
      <c r="CX289" s="126" t="s">
        <v>504</v>
      </c>
      <c r="CY289" s="41" t="s">
        <v>505</v>
      </c>
      <c r="CZ289" s="42">
        <v>2</v>
      </c>
      <c r="DA289" s="42">
        <v>4</v>
      </c>
      <c r="DB289" s="43"/>
      <c r="DC289" s="44" t="s">
        <v>323</v>
      </c>
      <c r="DD289" s="45" t="str">
        <f t="shared" si="17"/>
        <v>Jumat</v>
      </c>
      <c r="DE289" s="46">
        <f t="shared" si="18"/>
        <v>1</v>
      </c>
      <c r="DF289" s="47" t="s">
        <v>24</v>
      </c>
      <c r="DG289" s="48">
        <f t="shared" si="19"/>
        <v>4</v>
      </c>
      <c r="DH289" s="51"/>
      <c r="DI289" s="52"/>
      <c r="DJ289" s="50" t="str">
        <f t="shared" si="16"/>
        <v>D3 Mesin</v>
      </c>
    </row>
    <row r="290" spans="1:114">
      <c r="A290" s="18"/>
      <c r="B290" s="35" t="s">
        <v>495</v>
      </c>
      <c r="C290" s="36" t="s">
        <v>158</v>
      </c>
      <c r="D290" s="37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9"/>
      <c r="T290" s="37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F290" s="38"/>
      <c r="AG290" s="38"/>
      <c r="AH290" s="38"/>
      <c r="AI290" s="39"/>
      <c r="AJ290" s="37"/>
      <c r="AK290" s="38"/>
      <c r="AL290" s="38"/>
      <c r="AM290" s="38"/>
      <c r="AN290" s="38"/>
      <c r="AO290" s="38"/>
      <c r="AP290" s="38"/>
      <c r="AQ290" s="38"/>
      <c r="AR290" s="38"/>
      <c r="AS290" s="38"/>
      <c r="AT290" s="38"/>
      <c r="AU290" s="38"/>
      <c r="AV290" s="38"/>
      <c r="AW290" s="38"/>
      <c r="AX290" s="38"/>
      <c r="AY290" s="39"/>
      <c r="AZ290" s="37"/>
      <c r="BA290" s="38"/>
      <c r="BB290" s="38"/>
      <c r="BC290" s="38"/>
      <c r="BD290" s="38"/>
      <c r="BE290" s="38"/>
      <c r="BF290" s="38"/>
      <c r="BG290" s="38"/>
      <c r="BH290" s="38"/>
      <c r="BI290" s="38"/>
      <c r="BJ290" s="38"/>
      <c r="BK290" s="38"/>
      <c r="BL290" s="38"/>
      <c r="BM290" s="38"/>
      <c r="BN290" s="38"/>
      <c r="BO290" s="39"/>
      <c r="BP290" s="37"/>
      <c r="BQ290" s="38"/>
      <c r="BR290" s="38"/>
      <c r="BS290" s="38"/>
      <c r="BT290" s="38"/>
      <c r="BU290" s="38"/>
      <c r="BV290" s="38" t="s">
        <v>159</v>
      </c>
      <c r="BW290" s="38" t="s">
        <v>159</v>
      </c>
      <c r="BX290" s="38" t="s">
        <v>159</v>
      </c>
      <c r="BY290" s="38" t="s">
        <v>159</v>
      </c>
      <c r="BZ290" s="38"/>
      <c r="CA290" s="38"/>
      <c r="CB290" s="38"/>
      <c r="CC290" s="38"/>
      <c r="CD290" s="38"/>
      <c r="CE290" s="38"/>
      <c r="CF290" s="38"/>
      <c r="CG290" s="39"/>
      <c r="CH290" s="37"/>
      <c r="CI290" s="38"/>
      <c r="CJ290" s="38"/>
      <c r="CK290" s="38"/>
      <c r="CL290" s="38"/>
      <c r="CM290" s="38"/>
      <c r="CN290" s="38"/>
      <c r="CO290" s="38"/>
      <c r="CP290" s="38"/>
      <c r="CQ290" s="38"/>
      <c r="CR290" s="38"/>
      <c r="CS290" s="38"/>
      <c r="CT290" s="38"/>
      <c r="CU290" s="38"/>
      <c r="CV290" s="38"/>
      <c r="CW290" s="39"/>
      <c r="CX290" s="126" t="s">
        <v>504</v>
      </c>
      <c r="CY290" s="41" t="s">
        <v>505</v>
      </c>
      <c r="CZ290" s="42">
        <v>2</v>
      </c>
      <c r="DA290" s="42">
        <v>4</v>
      </c>
      <c r="DB290" s="43"/>
      <c r="DC290" s="44" t="s">
        <v>187</v>
      </c>
      <c r="DD290" s="45" t="str">
        <f t="shared" si="17"/>
        <v>Jumat</v>
      </c>
      <c r="DE290" s="46">
        <f t="shared" si="18"/>
        <v>5</v>
      </c>
      <c r="DF290" s="47" t="s">
        <v>24</v>
      </c>
      <c r="DG290" s="48">
        <f t="shared" si="19"/>
        <v>8</v>
      </c>
      <c r="DH290" s="52"/>
      <c r="DI290" s="52"/>
      <c r="DJ290" s="50" t="str">
        <f t="shared" si="16"/>
        <v>D3 Mesin</v>
      </c>
    </row>
    <row r="291" spans="1:114" ht="15" thickBot="1">
      <c r="A291" s="18"/>
      <c r="B291" s="53" t="s">
        <v>495</v>
      </c>
      <c r="C291" s="54" t="s">
        <v>234</v>
      </c>
      <c r="D291" s="55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7"/>
      <c r="T291" s="55"/>
      <c r="U291" s="56"/>
      <c r="V291" s="56"/>
      <c r="W291" s="56"/>
      <c r="X291" s="56"/>
      <c r="Y291" s="56"/>
      <c r="Z291" s="56"/>
      <c r="AA291" s="56"/>
      <c r="AB291" s="56"/>
      <c r="AC291" s="56"/>
      <c r="AD291" s="56"/>
      <c r="AE291" s="56"/>
      <c r="AF291" s="56"/>
      <c r="AG291" s="56"/>
      <c r="AH291" s="56"/>
      <c r="AI291" s="57"/>
      <c r="AJ291" s="55"/>
      <c r="AK291" s="56"/>
      <c r="AL291" s="56"/>
      <c r="AM291" s="56"/>
      <c r="AN291" s="56"/>
      <c r="AO291" s="56"/>
      <c r="AP291" s="56"/>
      <c r="AQ291" s="56"/>
      <c r="AR291" s="56"/>
      <c r="AS291" s="56"/>
      <c r="AT291" s="56"/>
      <c r="AU291" s="56"/>
      <c r="AV291" s="56"/>
      <c r="AW291" s="56"/>
      <c r="AX291" s="56"/>
      <c r="AY291" s="57"/>
      <c r="AZ291" s="55"/>
      <c r="BA291" s="56"/>
      <c r="BB291" s="56"/>
      <c r="BC291" s="56"/>
      <c r="BD291" s="56"/>
      <c r="BE291" s="56"/>
      <c r="BF291" s="56"/>
      <c r="BG291" s="56"/>
      <c r="BH291" s="56"/>
      <c r="BI291" s="56"/>
      <c r="BJ291" s="56"/>
      <c r="BK291" s="56"/>
      <c r="BL291" s="56"/>
      <c r="BM291" s="56"/>
      <c r="BN291" s="56"/>
      <c r="BO291" s="57"/>
      <c r="BP291" s="55"/>
      <c r="BQ291" s="56"/>
      <c r="BR291" s="56"/>
      <c r="BS291" s="56"/>
      <c r="BT291" s="56"/>
      <c r="BU291" s="56"/>
      <c r="BV291" s="56"/>
      <c r="BW291" s="56"/>
      <c r="BX291" s="56"/>
      <c r="BY291" s="56"/>
      <c r="BZ291" s="56"/>
      <c r="CA291" s="56"/>
      <c r="CB291" s="56"/>
      <c r="CC291" s="56"/>
      <c r="CD291" s="56"/>
      <c r="CE291" s="56"/>
      <c r="CF291" s="56"/>
      <c r="CG291" s="57"/>
      <c r="CH291" s="55"/>
      <c r="CI291" s="56"/>
      <c r="CJ291" s="56"/>
      <c r="CK291" s="56"/>
      <c r="CL291" s="56"/>
      <c r="CM291" s="56"/>
      <c r="CN291" s="56"/>
      <c r="CO291" s="56"/>
      <c r="CP291" s="56"/>
      <c r="CQ291" s="56"/>
      <c r="CR291" s="56"/>
      <c r="CS291" s="56"/>
      <c r="CT291" s="56"/>
      <c r="CU291" s="56"/>
      <c r="CV291" s="56"/>
      <c r="CW291" s="57"/>
      <c r="CX291" s="127"/>
      <c r="CY291" s="59" t="s">
        <v>506</v>
      </c>
      <c r="CZ291" s="60">
        <v>2</v>
      </c>
      <c r="DA291" s="60">
        <v>3</v>
      </c>
      <c r="DB291" s="61"/>
      <c r="DC291" s="62" t="s">
        <v>198</v>
      </c>
      <c r="DD291" s="63" t="str">
        <f t="shared" si="17"/>
        <v xml:space="preserve"> </v>
      </c>
      <c r="DE291" s="64">
        <f t="shared" si="18"/>
        <v>0</v>
      </c>
      <c r="DF291" s="65" t="s">
        <v>24</v>
      </c>
      <c r="DG291" s="66">
        <f t="shared" si="19"/>
        <v>0</v>
      </c>
      <c r="DH291" s="114"/>
      <c r="DI291" s="114"/>
      <c r="DJ291" s="68" t="str">
        <f t="shared" ref="DJ291:DJ343" si="20">IF(LEFT(C291,2)="Me","D3 Mesin",IF(LEFT(C291,2)="En","D3 Energi",IF(LEFT(C291,2)="Ab","D3 Alat Berat",IF(LEFT(C291,3)="Man","D4 Manufaktur",IF(LEFT(C291,3)="Pop","D4 Pembangkit",IF(LEFT(C291,4)="Mpro","D3 Mesin (Produksi)",IF(LEFT(C291,4)="Mprn","D3 Mesin (Perancangan)",IF(LEFT(C291,4)="Mprt","D3 Mesin (Perawatan)",IF(LEFT(C291,3)="Z-E","Kls Holcim",IF(LEFT(C291,3)="Z-L","Kls PT BADAK",IF(LEFT(C291,3)="Z-G","Kls GMF",IF(LEFT(C291,3)="Z-M","D4 Man Terusan",IF(LEFT(C291,3)="Z-P","D4 Pembangkit Terusan"," ")))))))))))))</f>
        <v xml:space="preserve"> </v>
      </c>
    </row>
    <row r="292" spans="1:114">
      <c r="A292" s="18">
        <v>57</v>
      </c>
      <c r="B292" s="77" t="s">
        <v>507</v>
      </c>
      <c r="C292" s="78" t="s">
        <v>204</v>
      </c>
      <c r="D292" s="79" t="s">
        <v>222</v>
      </c>
      <c r="E292" s="80" t="s">
        <v>222</v>
      </c>
      <c r="F292" s="80" t="s">
        <v>222</v>
      </c>
      <c r="G292" s="80" t="s">
        <v>222</v>
      </c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1"/>
      <c r="T292" s="79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1"/>
      <c r="AJ292" s="79"/>
      <c r="AK292" s="80"/>
      <c r="AL292" s="80"/>
      <c r="AM292" s="80"/>
      <c r="AN292" s="80"/>
      <c r="AO292" s="80"/>
      <c r="AP292" s="80"/>
      <c r="AQ292" s="80"/>
      <c r="AR292" s="80"/>
      <c r="AS292" s="80"/>
      <c r="AT292" s="80"/>
      <c r="AU292" s="80"/>
      <c r="AV292" s="80"/>
      <c r="AW292" s="80"/>
      <c r="AX292" s="80"/>
      <c r="AY292" s="81"/>
      <c r="AZ292" s="79"/>
      <c r="BA292" s="80"/>
      <c r="BB292" s="80"/>
      <c r="BC292" s="80"/>
      <c r="BD292" s="80"/>
      <c r="BE292" s="80"/>
      <c r="BF292" s="80"/>
      <c r="BG292" s="80"/>
      <c r="BH292" s="80"/>
      <c r="BI292" s="80"/>
      <c r="BJ292" s="80"/>
      <c r="BK292" s="80"/>
      <c r="BL292" s="80"/>
      <c r="BM292" s="80"/>
      <c r="BN292" s="80"/>
      <c r="BO292" s="81"/>
      <c r="BP292" s="79"/>
      <c r="BQ292" s="80"/>
      <c r="BR292" s="80"/>
      <c r="BS292" s="80"/>
      <c r="BT292" s="80"/>
      <c r="BU292" s="80"/>
      <c r="BV292" s="80"/>
      <c r="BW292" s="80"/>
      <c r="BX292" s="80"/>
      <c r="BY292" s="80"/>
      <c r="BZ292" s="80"/>
      <c r="CA292" s="80"/>
      <c r="CB292" s="80"/>
      <c r="CC292" s="80"/>
      <c r="CD292" s="80"/>
      <c r="CE292" s="80"/>
      <c r="CF292" s="80"/>
      <c r="CG292" s="81"/>
      <c r="CH292" s="79"/>
      <c r="CI292" s="80"/>
      <c r="CJ292" s="80"/>
      <c r="CK292" s="80"/>
      <c r="CL292" s="80"/>
      <c r="CM292" s="80"/>
      <c r="CN292" s="80"/>
      <c r="CO292" s="80"/>
      <c r="CP292" s="80"/>
      <c r="CQ292" s="80"/>
      <c r="CR292" s="80"/>
      <c r="CS292" s="80"/>
      <c r="CT292" s="80"/>
      <c r="CU292" s="80"/>
      <c r="CV292" s="80"/>
      <c r="CW292" s="81"/>
      <c r="CX292" s="168" t="s">
        <v>508</v>
      </c>
      <c r="CY292" s="83" t="s">
        <v>509</v>
      </c>
      <c r="CZ292" s="84">
        <v>2</v>
      </c>
      <c r="DA292" s="84">
        <v>4</v>
      </c>
      <c r="DB292" s="85"/>
      <c r="DC292" s="86" t="s">
        <v>323</v>
      </c>
      <c r="DD292" s="87" t="str">
        <f t="shared" si="17"/>
        <v>Senin</v>
      </c>
      <c r="DE292" s="88">
        <f t="shared" si="18"/>
        <v>1</v>
      </c>
      <c r="DF292" s="89" t="s">
        <v>24</v>
      </c>
      <c r="DG292" s="90">
        <f t="shared" si="19"/>
        <v>4</v>
      </c>
      <c r="DH292" s="91">
        <f>SUM(CZ292:CZ296)</f>
        <v>10</v>
      </c>
      <c r="DI292" s="91">
        <f>SUM(DA292:DA296)</f>
        <v>20</v>
      </c>
      <c r="DJ292" s="92" t="str">
        <f t="shared" si="20"/>
        <v>D3 Mesin (Produksi)</v>
      </c>
    </row>
    <row r="293" spans="1:114">
      <c r="A293" s="18"/>
      <c r="B293" s="35" t="s">
        <v>507</v>
      </c>
      <c r="C293" s="36" t="s">
        <v>200</v>
      </c>
      <c r="D293" s="37"/>
      <c r="E293" s="38"/>
      <c r="F293" s="38"/>
      <c r="G293" s="38"/>
      <c r="H293" s="38" t="s">
        <v>320</v>
      </c>
      <c r="I293" s="38" t="s">
        <v>320</v>
      </c>
      <c r="J293" s="38" t="s">
        <v>320</v>
      </c>
      <c r="K293" s="38" t="s">
        <v>320</v>
      </c>
      <c r="L293" s="38"/>
      <c r="M293" s="38"/>
      <c r="N293" s="38"/>
      <c r="O293" s="38"/>
      <c r="P293" s="38"/>
      <c r="Q293" s="38"/>
      <c r="R293" s="38"/>
      <c r="S293" s="39"/>
      <c r="T293" s="37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F293" s="38"/>
      <c r="AG293" s="38"/>
      <c r="AH293" s="38"/>
      <c r="AI293" s="39"/>
      <c r="AJ293" s="37"/>
      <c r="AK293" s="38"/>
      <c r="AL293" s="38"/>
      <c r="AM293" s="38"/>
      <c r="AN293" s="38"/>
      <c r="AO293" s="38"/>
      <c r="AP293" s="38"/>
      <c r="AQ293" s="38"/>
      <c r="AR293" s="38"/>
      <c r="AS293" s="38"/>
      <c r="AT293" s="38"/>
      <c r="AU293" s="38"/>
      <c r="AV293" s="38"/>
      <c r="AW293" s="38"/>
      <c r="AX293" s="38"/>
      <c r="AY293" s="39"/>
      <c r="AZ293" s="37"/>
      <c r="BA293" s="38"/>
      <c r="BB293" s="38"/>
      <c r="BC293" s="38"/>
      <c r="BD293" s="38"/>
      <c r="BE293" s="38"/>
      <c r="BF293" s="38"/>
      <c r="BG293" s="38"/>
      <c r="BH293" s="38"/>
      <c r="BI293" s="38"/>
      <c r="BJ293" s="38"/>
      <c r="BK293" s="38"/>
      <c r="BL293" s="38"/>
      <c r="BM293" s="38"/>
      <c r="BN293" s="38"/>
      <c r="BO293" s="39"/>
      <c r="BP293" s="37"/>
      <c r="BQ293" s="38"/>
      <c r="BR293" s="38"/>
      <c r="BS293" s="38"/>
      <c r="BT293" s="38"/>
      <c r="BU293" s="38"/>
      <c r="BV293" s="38"/>
      <c r="BW293" s="38"/>
      <c r="BX293" s="38"/>
      <c r="BY293" s="38"/>
      <c r="BZ293" s="38"/>
      <c r="CA293" s="38"/>
      <c r="CB293" s="38"/>
      <c r="CC293" s="38"/>
      <c r="CD293" s="38"/>
      <c r="CE293" s="38"/>
      <c r="CF293" s="38"/>
      <c r="CG293" s="39"/>
      <c r="CH293" s="37"/>
      <c r="CI293" s="38"/>
      <c r="CJ293" s="38"/>
      <c r="CK293" s="38"/>
      <c r="CL293" s="38"/>
      <c r="CM293" s="38"/>
      <c r="CN293" s="38"/>
      <c r="CO293" s="38"/>
      <c r="CP293" s="38"/>
      <c r="CQ293" s="38"/>
      <c r="CR293" s="38"/>
      <c r="CS293" s="38"/>
      <c r="CT293" s="38"/>
      <c r="CU293" s="38"/>
      <c r="CV293" s="38"/>
      <c r="CW293" s="39"/>
      <c r="CX293" s="126" t="s">
        <v>508</v>
      </c>
      <c r="CY293" s="41" t="s">
        <v>509</v>
      </c>
      <c r="CZ293" s="42">
        <v>2</v>
      </c>
      <c r="DA293" s="42">
        <v>4</v>
      </c>
      <c r="DB293" s="43"/>
      <c r="DC293" s="44" t="s">
        <v>72</v>
      </c>
      <c r="DD293" s="45" t="str">
        <f t="shared" si="17"/>
        <v>Senin</v>
      </c>
      <c r="DE293" s="46">
        <f t="shared" si="18"/>
        <v>5</v>
      </c>
      <c r="DF293" s="47" t="s">
        <v>24</v>
      </c>
      <c r="DG293" s="48">
        <f t="shared" si="19"/>
        <v>8</v>
      </c>
      <c r="DH293" s="49"/>
      <c r="DI293" s="49"/>
      <c r="DJ293" s="50" t="str">
        <f t="shared" si="20"/>
        <v>D3 Mesin (Produksi)</v>
      </c>
    </row>
    <row r="294" spans="1:114">
      <c r="A294" s="18"/>
      <c r="B294" s="35" t="s">
        <v>507</v>
      </c>
      <c r="C294" s="36" t="s">
        <v>73</v>
      </c>
      <c r="D294" s="37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9"/>
      <c r="T294" s="37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  <c r="AI294" s="39"/>
      <c r="AJ294" s="37"/>
      <c r="AK294" s="38"/>
      <c r="AL294" s="38"/>
      <c r="AM294" s="38"/>
      <c r="AN294" s="38"/>
      <c r="AO294" s="38"/>
      <c r="AP294" s="38"/>
      <c r="AQ294" s="38"/>
      <c r="AR294" s="38"/>
      <c r="AS294" s="38"/>
      <c r="AT294" s="38"/>
      <c r="AU294" s="38"/>
      <c r="AV294" s="38"/>
      <c r="AW294" s="38"/>
      <c r="AX294" s="38"/>
      <c r="AY294" s="39"/>
      <c r="AZ294" s="37" t="s">
        <v>92</v>
      </c>
      <c r="BA294" s="38" t="s">
        <v>92</v>
      </c>
      <c r="BB294" s="38" t="s">
        <v>92</v>
      </c>
      <c r="BC294" s="38" t="s">
        <v>92</v>
      </c>
      <c r="BD294" s="38"/>
      <c r="BE294" s="38"/>
      <c r="BF294" s="38"/>
      <c r="BG294" s="38"/>
      <c r="BH294" s="38"/>
      <c r="BI294" s="38"/>
      <c r="BJ294" s="38"/>
      <c r="BK294" s="38"/>
      <c r="BL294" s="38"/>
      <c r="BM294" s="38"/>
      <c r="BN294" s="38"/>
      <c r="BO294" s="39"/>
      <c r="BP294" s="37"/>
      <c r="BQ294" s="38"/>
      <c r="BR294" s="38"/>
      <c r="BS294" s="38"/>
      <c r="BT294" s="38"/>
      <c r="BU294" s="38"/>
      <c r="BV294" s="38"/>
      <c r="BW294" s="38"/>
      <c r="BX294" s="38"/>
      <c r="BY294" s="38"/>
      <c r="BZ294" s="38"/>
      <c r="CA294" s="38"/>
      <c r="CB294" s="38"/>
      <c r="CC294" s="38"/>
      <c r="CD294" s="38"/>
      <c r="CE294" s="38"/>
      <c r="CF294" s="38"/>
      <c r="CG294" s="39"/>
      <c r="CH294" s="37"/>
      <c r="CI294" s="38"/>
      <c r="CJ294" s="38"/>
      <c r="CK294" s="38"/>
      <c r="CL294" s="38"/>
      <c r="CM294" s="38"/>
      <c r="CN294" s="38"/>
      <c r="CO294" s="38"/>
      <c r="CP294" s="38"/>
      <c r="CQ294" s="38"/>
      <c r="CR294" s="38"/>
      <c r="CS294" s="38"/>
      <c r="CT294" s="38"/>
      <c r="CU294" s="38"/>
      <c r="CV294" s="38"/>
      <c r="CW294" s="39"/>
      <c r="CX294" s="40" t="s">
        <v>508</v>
      </c>
      <c r="CY294" s="41" t="s">
        <v>509</v>
      </c>
      <c r="CZ294" s="42">
        <v>2</v>
      </c>
      <c r="DA294" s="42">
        <v>4</v>
      </c>
      <c r="DB294" s="43"/>
      <c r="DC294" s="44" t="s">
        <v>313</v>
      </c>
      <c r="DD294" s="45" t="str">
        <f t="shared" si="17"/>
        <v>Kamis</v>
      </c>
      <c r="DE294" s="46">
        <f t="shared" si="18"/>
        <v>1</v>
      </c>
      <c r="DF294" s="47" t="s">
        <v>24</v>
      </c>
      <c r="DG294" s="48">
        <f t="shared" si="19"/>
        <v>4</v>
      </c>
      <c r="DH294" s="51"/>
      <c r="DI294" s="49"/>
      <c r="DJ294" s="50" t="str">
        <f t="shared" si="20"/>
        <v>D3 Mesin (Perawatan)</v>
      </c>
    </row>
    <row r="295" spans="1:114">
      <c r="A295" s="18"/>
      <c r="B295" s="35" t="s">
        <v>507</v>
      </c>
      <c r="C295" s="36" t="s">
        <v>64</v>
      </c>
      <c r="D295" s="37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9"/>
      <c r="T295" s="37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F295" s="38"/>
      <c r="AG295" s="38"/>
      <c r="AH295" s="38"/>
      <c r="AI295" s="39"/>
      <c r="AJ295" s="37"/>
      <c r="AK295" s="38"/>
      <c r="AL295" s="38"/>
      <c r="AM295" s="38"/>
      <c r="AN295" s="38"/>
      <c r="AO295" s="38"/>
      <c r="AP295" s="38"/>
      <c r="AQ295" s="38"/>
      <c r="AR295" s="38"/>
      <c r="AS295" s="38"/>
      <c r="AT295" s="38"/>
      <c r="AU295" s="38"/>
      <c r="AV295" s="38"/>
      <c r="AW295" s="38"/>
      <c r="AX295" s="38"/>
      <c r="AY295" s="39"/>
      <c r="AZ295" s="37"/>
      <c r="BA295" s="38"/>
      <c r="BB295" s="38"/>
      <c r="BC295" s="38"/>
      <c r="BD295" s="38"/>
      <c r="BE295" s="38"/>
      <c r="BF295" s="38" t="s">
        <v>65</v>
      </c>
      <c r="BG295" s="38" t="s">
        <v>65</v>
      </c>
      <c r="BH295" s="38" t="s">
        <v>65</v>
      </c>
      <c r="BI295" s="38" t="s">
        <v>65</v>
      </c>
      <c r="BJ295" s="38"/>
      <c r="BK295" s="38"/>
      <c r="BL295" s="38"/>
      <c r="BM295" s="38"/>
      <c r="BN295" s="38"/>
      <c r="BO295" s="39"/>
      <c r="BP295" s="37"/>
      <c r="BQ295" s="38"/>
      <c r="BR295" s="38"/>
      <c r="BS295" s="38"/>
      <c r="BT295" s="38"/>
      <c r="BU295" s="38"/>
      <c r="BV295" s="38"/>
      <c r="BW295" s="38"/>
      <c r="BX295" s="38"/>
      <c r="BY295" s="38"/>
      <c r="BZ295" s="38"/>
      <c r="CA295" s="38"/>
      <c r="CB295" s="38"/>
      <c r="CC295" s="38"/>
      <c r="CD295" s="38"/>
      <c r="CE295" s="38"/>
      <c r="CF295" s="38"/>
      <c r="CG295" s="39"/>
      <c r="CH295" s="37"/>
      <c r="CI295" s="38"/>
      <c r="CJ295" s="38"/>
      <c r="CK295" s="38"/>
      <c r="CL295" s="38"/>
      <c r="CM295" s="38"/>
      <c r="CN295" s="38"/>
      <c r="CO295" s="38"/>
      <c r="CP295" s="38"/>
      <c r="CQ295" s="38"/>
      <c r="CR295" s="38"/>
      <c r="CS295" s="38"/>
      <c r="CT295" s="38"/>
      <c r="CU295" s="38"/>
      <c r="CV295" s="38"/>
      <c r="CW295" s="39"/>
      <c r="CX295" s="126" t="s">
        <v>510</v>
      </c>
      <c r="CY295" s="41" t="s">
        <v>511</v>
      </c>
      <c r="CZ295" s="42">
        <v>2</v>
      </c>
      <c r="DA295" s="42">
        <v>4</v>
      </c>
      <c r="DB295" s="43"/>
      <c r="DC295" s="44" t="s">
        <v>122</v>
      </c>
      <c r="DD295" s="45" t="str">
        <f t="shared" si="17"/>
        <v>Kamis</v>
      </c>
      <c r="DE295" s="46">
        <f t="shared" si="18"/>
        <v>7</v>
      </c>
      <c r="DF295" s="47" t="s">
        <v>24</v>
      </c>
      <c r="DG295" s="48">
        <f t="shared" si="19"/>
        <v>10</v>
      </c>
      <c r="DH295" s="51"/>
      <c r="DI295" s="52"/>
      <c r="DJ295" s="50" t="str">
        <f t="shared" si="20"/>
        <v>D3 Mesin (Produksi)</v>
      </c>
    </row>
    <row r="296" spans="1:114" ht="15" thickBot="1">
      <c r="A296" s="18"/>
      <c r="B296" s="53" t="s">
        <v>507</v>
      </c>
      <c r="C296" s="54" t="s">
        <v>60</v>
      </c>
      <c r="D296" s="55"/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7"/>
      <c r="T296" s="55"/>
      <c r="U296" s="56"/>
      <c r="V296" s="56"/>
      <c r="W296" s="56"/>
      <c r="X296" s="56"/>
      <c r="Y296" s="56"/>
      <c r="Z296" s="56"/>
      <c r="AA296" s="56"/>
      <c r="AB296" s="56"/>
      <c r="AC296" s="56"/>
      <c r="AD296" s="56"/>
      <c r="AE296" s="56"/>
      <c r="AF296" s="56"/>
      <c r="AG296" s="56"/>
      <c r="AH296" s="56"/>
      <c r="AI296" s="57"/>
      <c r="AJ296" s="55"/>
      <c r="AK296" s="56"/>
      <c r="AL296" s="56"/>
      <c r="AM296" s="56"/>
      <c r="AN296" s="56"/>
      <c r="AO296" s="56"/>
      <c r="AP296" s="56"/>
      <c r="AQ296" s="56"/>
      <c r="AR296" s="56"/>
      <c r="AS296" s="56"/>
      <c r="AT296" s="56"/>
      <c r="AU296" s="56"/>
      <c r="AV296" s="56"/>
      <c r="AW296" s="56"/>
      <c r="AX296" s="56"/>
      <c r="AY296" s="57"/>
      <c r="AZ296" s="55"/>
      <c r="BA296" s="56"/>
      <c r="BB296" s="56"/>
      <c r="BC296" s="56"/>
      <c r="BD296" s="56"/>
      <c r="BE296" s="56"/>
      <c r="BF296" s="56"/>
      <c r="BG296" s="56"/>
      <c r="BH296" s="56"/>
      <c r="BI296" s="56"/>
      <c r="BJ296" s="56"/>
      <c r="BK296" s="56"/>
      <c r="BL296" s="56"/>
      <c r="BM296" s="56"/>
      <c r="BN296" s="56"/>
      <c r="BO296" s="57"/>
      <c r="BP296" s="55" t="s">
        <v>61</v>
      </c>
      <c r="BQ296" s="56" t="s">
        <v>61</v>
      </c>
      <c r="BR296" s="56" t="s">
        <v>61</v>
      </c>
      <c r="BS296" s="56" t="s">
        <v>61</v>
      </c>
      <c r="BT296" s="56"/>
      <c r="BU296" s="56"/>
      <c r="BV296" s="56"/>
      <c r="BW296" s="56"/>
      <c r="BX296" s="56"/>
      <c r="BY296" s="56"/>
      <c r="BZ296" s="56"/>
      <c r="CA296" s="56"/>
      <c r="CB296" s="56"/>
      <c r="CC296" s="56"/>
      <c r="CD296" s="56"/>
      <c r="CE296" s="56"/>
      <c r="CF296" s="56"/>
      <c r="CG296" s="57"/>
      <c r="CH296" s="55"/>
      <c r="CI296" s="56"/>
      <c r="CJ296" s="56"/>
      <c r="CK296" s="56"/>
      <c r="CL296" s="56"/>
      <c r="CM296" s="56"/>
      <c r="CN296" s="56"/>
      <c r="CO296" s="56"/>
      <c r="CP296" s="56"/>
      <c r="CQ296" s="56"/>
      <c r="CR296" s="56"/>
      <c r="CS296" s="56"/>
      <c r="CT296" s="56"/>
      <c r="CU296" s="56"/>
      <c r="CV296" s="56"/>
      <c r="CW296" s="57"/>
      <c r="CX296" s="58" t="s">
        <v>510</v>
      </c>
      <c r="CY296" s="59" t="s">
        <v>511</v>
      </c>
      <c r="CZ296" s="60">
        <v>2</v>
      </c>
      <c r="DA296" s="60">
        <v>4</v>
      </c>
      <c r="DB296" s="61"/>
      <c r="DC296" s="62" t="s">
        <v>95</v>
      </c>
      <c r="DD296" s="63" t="str">
        <f t="shared" si="17"/>
        <v>Jumat</v>
      </c>
      <c r="DE296" s="64">
        <f t="shared" si="18"/>
        <v>1</v>
      </c>
      <c r="DF296" s="65" t="s">
        <v>24</v>
      </c>
      <c r="DG296" s="66">
        <f t="shared" si="19"/>
        <v>4</v>
      </c>
      <c r="DH296" s="67"/>
      <c r="DI296" s="114"/>
      <c r="DJ296" s="68" t="str">
        <f t="shared" si="20"/>
        <v>D3 Mesin (Produksi)</v>
      </c>
    </row>
    <row r="297" spans="1:114">
      <c r="A297" s="18">
        <v>58</v>
      </c>
      <c r="B297" s="19" t="s">
        <v>512</v>
      </c>
      <c r="C297" s="20" t="s">
        <v>68</v>
      </c>
      <c r="D297" s="21" t="s">
        <v>129</v>
      </c>
      <c r="E297" s="22" t="s">
        <v>129</v>
      </c>
      <c r="F297" s="22" t="s">
        <v>129</v>
      </c>
      <c r="G297" s="22" t="s">
        <v>129</v>
      </c>
      <c r="H297" s="22" t="s">
        <v>129</v>
      </c>
      <c r="I297" s="22" t="s">
        <v>129</v>
      </c>
      <c r="J297" s="22" t="s">
        <v>129</v>
      </c>
      <c r="K297" s="22" t="s">
        <v>129</v>
      </c>
      <c r="L297" s="22"/>
      <c r="M297" s="22"/>
      <c r="N297" s="22"/>
      <c r="O297" s="22"/>
      <c r="P297" s="22"/>
      <c r="Q297" s="22"/>
      <c r="R297" s="22"/>
      <c r="S297" s="23"/>
      <c r="T297" s="21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3"/>
      <c r="AJ297" s="21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3"/>
      <c r="AZ297" s="21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2"/>
      <c r="BO297" s="23"/>
      <c r="BP297" s="21"/>
      <c r="BQ297" s="22"/>
      <c r="BR297" s="22"/>
      <c r="BS297" s="22"/>
      <c r="BT297" s="22"/>
      <c r="BU297" s="22"/>
      <c r="BV297" s="22"/>
      <c r="BW297" s="22"/>
      <c r="BX297" s="22"/>
      <c r="BY297" s="22"/>
      <c r="BZ297" s="22"/>
      <c r="CA297" s="22"/>
      <c r="CB297" s="22"/>
      <c r="CC297" s="22"/>
      <c r="CD297" s="22"/>
      <c r="CE297" s="22"/>
      <c r="CF297" s="22"/>
      <c r="CG297" s="23"/>
      <c r="CH297" s="21"/>
      <c r="CI297" s="22"/>
      <c r="CJ297" s="22"/>
      <c r="CK297" s="22"/>
      <c r="CL297" s="22"/>
      <c r="CM297" s="22"/>
      <c r="CN297" s="22"/>
      <c r="CO297" s="22"/>
      <c r="CP297" s="22"/>
      <c r="CQ297" s="22"/>
      <c r="CR297" s="22"/>
      <c r="CS297" s="22"/>
      <c r="CT297" s="22"/>
      <c r="CU297" s="22"/>
      <c r="CV297" s="22"/>
      <c r="CW297" s="23"/>
      <c r="CX297" s="128" t="s">
        <v>130</v>
      </c>
      <c r="CY297" s="25" t="s">
        <v>513</v>
      </c>
      <c r="CZ297" s="26">
        <v>4</v>
      </c>
      <c r="DA297" s="26">
        <v>8</v>
      </c>
      <c r="DB297" s="70" t="s">
        <v>442</v>
      </c>
      <c r="DC297" s="28" t="s">
        <v>133</v>
      </c>
      <c r="DD297" s="29" t="str">
        <f t="shared" si="17"/>
        <v>Senin</v>
      </c>
      <c r="DE297" s="30">
        <f t="shared" si="18"/>
        <v>1</v>
      </c>
      <c r="DF297" s="31" t="s">
        <v>24</v>
      </c>
      <c r="DG297" s="32">
        <f t="shared" si="19"/>
        <v>8</v>
      </c>
      <c r="DH297" s="95">
        <f>SUM(CZ297:CZ300)</f>
        <v>15</v>
      </c>
      <c r="DI297" s="33">
        <f>SUM(DA297:DA300)</f>
        <v>30</v>
      </c>
      <c r="DJ297" s="34" t="str">
        <f t="shared" si="20"/>
        <v>D3 Mesin</v>
      </c>
    </row>
    <row r="298" spans="1:114">
      <c r="A298" s="18"/>
      <c r="B298" s="96" t="s">
        <v>512</v>
      </c>
      <c r="C298" s="97" t="s">
        <v>171</v>
      </c>
      <c r="D298" s="98"/>
      <c r="E298" s="99"/>
      <c r="F298" s="99"/>
      <c r="G298" s="99"/>
      <c r="H298" s="99"/>
      <c r="I298" s="99"/>
      <c r="J298" s="99"/>
      <c r="K298" s="99"/>
      <c r="L298" s="99"/>
      <c r="M298" s="99"/>
      <c r="N298" s="99"/>
      <c r="O298" s="99"/>
      <c r="P298" s="99"/>
      <c r="Q298" s="99"/>
      <c r="R298" s="99"/>
      <c r="S298" s="100"/>
      <c r="T298" s="98" t="s">
        <v>172</v>
      </c>
      <c r="U298" s="99" t="s">
        <v>172</v>
      </c>
      <c r="V298" s="99" t="s">
        <v>172</v>
      </c>
      <c r="W298" s="99" t="s">
        <v>172</v>
      </c>
      <c r="X298" s="99" t="s">
        <v>172</v>
      </c>
      <c r="Y298" s="99" t="s">
        <v>172</v>
      </c>
      <c r="Z298" s="99" t="s">
        <v>172</v>
      </c>
      <c r="AA298" s="99" t="s">
        <v>172</v>
      </c>
      <c r="AB298" s="99"/>
      <c r="AC298" s="99"/>
      <c r="AD298" s="99"/>
      <c r="AE298" s="99"/>
      <c r="AF298" s="99"/>
      <c r="AG298" s="99"/>
      <c r="AH298" s="99"/>
      <c r="AI298" s="100"/>
      <c r="AJ298" s="98"/>
      <c r="AK298" s="99"/>
      <c r="AL298" s="99"/>
      <c r="AM298" s="99"/>
      <c r="AN298" s="99"/>
      <c r="AO298" s="99"/>
      <c r="AP298" s="99"/>
      <c r="AQ298" s="99"/>
      <c r="AR298" s="99"/>
      <c r="AS298" s="99"/>
      <c r="AT298" s="99"/>
      <c r="AU298" s="99"/>
      <c r="AV298" s="99"/>
      <c r="AW298" s="99"/>
      <c r="AX298" s="99"/>
      <c r="AY298" s="100"/>
      <c r="AZ298" s="98"/>
      <c r="BA298" s="99"/>
      <c r="BB298" s="99"/>
      <c r="BC298" s="99"/>
      <c r="BD298" s="99"/>
      <c r="BE298" s="99"/>
      <c r="BF298" s="99"/>
      <c r="BG298" s="99"/>
      <c r="BH298" s="99"/>
      <c r="BI298" s="99"/>
      <c r="BJ298" s="99"/>
      <c r="BK298" s="99"/>
      <c r="BL298" s="99"/>
      <c r="BM298" s="99"/>
      <c r="BN298" s="99"/>
      <c r="BO298" s="100"/>
      <c r="BP298" s="98"/>
      <c r="BQ298" s="99"/>
      <c r="BR298" s="99"/>
      <c r="BS298" s="99"/>
      <c r="BT298" s="99"/>
      <c r="BU298" s="99"/>
      <c r="BV298" s="99"/>
      <c r="BW298" s="99"/>
      <c r="BX298" s="99"/>
      <c r="BY298" s="99"/>
      <c r="BZ298" s="99"/>
      <c r="CA298" s="99"/>
      <c r="CB298" s="99"/>
      <c r="CC298" s="99"/>
      <c r="CD298" s="99"/>
      <c r="CE298" s="99"/>
      <c r="CF298" s="99"/>
      <c r="CG298" s="100"/>
      <c r="CH298" s="98"/>
      <c r="CI298" s="99"/>
      <c r="CJ298" s="99"/>
      <c r="CK298" s="99"/>
      <c r="CL298" s="99"/>
      <c r="CM298" s="99"/>
      <c r="CN298" s="99"/>
      <c r="CO298" s="99"/>
      <c r="CP298" s="99"/>
      <c r="CQ298" s="99"/>
      <c r="CR298" s="99"/>
      <c r="CS298" s="99"/>
      <c r="CT298" s="99"/>
      <c r="CU298" s="99"/>
      <c r="CV298" s="99"/>
      <c r="CW298" s="100"/>
      <c r="CX298" s="173" t="s">
        <v>307</v>
      </c>
      <c r="CY298" s="158" t="s">
        <v>308</v>
      </c>
      <c r="CZ298" s="103">
        <v>4</v>
      </c>
      <c r="DA298" s="103">
        <v>8</v>
      </c>
      <c r="DB298" s="104"/>
      <c r="DC298" s="105" t="s">
        <v>178</v>
      </c>
      <c r="DD298" s="159" t="str">
        <f t="shared" si="17"/>
        <v>Selasa</v>
      </c>
      <c r="DE298" s="160">
        <f t="shared" si="18"/>
        <v>1</v>
      </c>
      <c r="DF298" s="69" t="s">
        <v>24</v>
      </c>
      <c r="DG298" s="161">
        <f t="shared" si="19"/>
        <v>8</v>
      </c>
      <c r="DH298" s="174"/>
      <c r="DI298" s="162"/>
      <c r="DJ298" s="163" t="str">
        <f t="shared" si="20"/>
        <v>D4 Pembangkit</v>
      </c>
    </row>
    <row r="299" spans="1:114">
      <c r="A299" s="18"/>
      <c r="B299" s="96" t="s">
        <v>512</v>
      </c>
      <c r="C299" s="97" t="s">
        <v>158</v>
      </c>
      <c r="D299" s="98"/>
      <c r="E299" s="99"/>
      <c r="F299" s="99"/>
      <c r="G299" s="99"/>
      <c r="H299" s="99"/>
      <c r="I299" s="99"/>
      <c r="J299" s="99"/>
      <c r="K299" s="99"/>
      <c r="L299" s="99"/>
      <c r="M299" s="99"/>
      <c r="N299" s="99"/>
      <c r="O299" s="99"/>
      <c r="P299" s="99"/>
      <c r="Q299" s="99"/>
      <c r="R299" s="99"/>
      <c r="S299" s="100"/>
      <c r="T299" s="98"/>
      <c r="U299" s="99"/>
      <c r="V299" s="99"/>
      <c r="W299" s="99"/>
      <c r="X299" s="99"/>
      <c r="Y299" s="99"/>
      <c r="Z299" s="99"/>
      <c r="AA299" s="99"/>
      <c r="AB299" s="99"/>
      <c r="AC299" s="99"/>
      <c r="AD299" s="99"/>
      <c r="AE299" s="99"/>
      <c r="AF299" s="99"/>
      <c r="AG299" s="99"/>
      <c r="AH299" s="99"/>
      <c r="AI299" s="100"/>
      <c r="AJ299" s="98" t="s">
        <v>192</v>
      </c>
      <c r="AK299" s="99" t="s">
        <v>192</v>
      </c>
      <c r="AL299" s="99" t="s">
        <v>192</v>
      </c>
      <c r="AM299" s="99" t="s">
        <v>192</v>
      </c>
      <c r="AN299" s="99" t="s">
        <v>192</v>
      </c>
      <c r="AO299" s="99" t="s">
        <v>192</v>
      </c>
      <c r="AP299" s="99" t="s">
        <v>192</v>
      </c>
      <c r="AQ299" s="99" t="s">
        <v>192</v>
      </c>
      <c r="AR299" s="99"/>
      <c r="AS299" s="99"/>
      <c r="AT299" s="99"/>
      <c r="AU299" s="99"/>
      <c r="AV299" s="99"/>
      <c r="AW299" s="99"/>
      <c r="AX299" s="99"/>
      <c r="AY299" s="100"/>
      <c r="AZ299" s="98"/>
      <c r="BA299" s="99"/>
      <c r="BB299" s="99"/>
      <c r="BC299" s="99"/>
      <c r="BD299" s="99"/>
      <c r="BE299" s="99"/>
      <c r="BF299" s="99"/>
      <c r="BG299" s="99"/>
      <c r="BH299" s="99"/>
      <c r="BI299" s="99"/>
      <c r="BJ299" s="99"/>
      <c r="BK299" s="99"/>
      <c r="BL299" s="99"/>
      <c r="BM299" s="99"/>
      <c r="BN299" s="99"/>
      <c r="BO299" s="100"/>
      <c r="BP299" s="98"/>
      <c r="BQ299" s="99"/>
      <c r="BR299" s="99"/>
      <c r="BS299" s="99"/>
      <c r="BT299" s="99"/>
      <c r="BU299" s="99"/>
      <c r="BV299" s="99"/>
      <c r="BW299" s="99"/>
      <c r="BX299" s="99"/>
      <c r="BY299" s="99"/>
      <c r="BZ299" s="99"/>
      <c r="CA299" s="99"/>
      <c r="CB299" s="99"/>
      <c r="CC299" s="99"/>
      <c r="CD299" s="99"/>
      <c r="CE299" s="99"/>
      <c r="CF299" s="99"/>
      <c r="CG299" s="100"/>
      <c r="CH299" s="98"/>
      <c r="CI299" s="99"/>
      <c r="CJ299" s="99"/>
      <c r="CK299" s="99"/>
      <c r="CL299" s="99"/>
      <c r="CM299" s="99"/>
      <c r="CN299" s="99"/>
      <c r="CO299" s="99"/>
      <c r="CP299" s="99"/>
      <c r="CQ299" s="99"/>
      <c r="CR299" s="99"/>
      <c r="CS299" s="99"/>
      <c r="CT299" s="99"/>
      <c r="CU299" s="99"/>
      <c r="CV299" s="99"/>
      <c r="CW299" s="100"/>
      <c r="CX299" s="173" t="s">
        <v>130</v>
      </c>
      <c r="CY299" s="158" t="s">
        <v>410</v>
      </c>
      <c r="CZ299" s="103">
        <v>4</v>
      </c>
      <c r="DA299" s="103">
        <v>8</v>
      </c>
      <c r="DB299" s="104" t="s">
        <v>137</v>
      </c>
      <c r="DC299" s="105" t="s">
        <v>133</v>
      </c>
      <c r="DD299" s="159" t="str">
        <f t="shared" si="17"/>
        <v>Rabu</v>
      </c>
      <c r="DE299" s="160">
        <f t="shared" si="18"/>
        <v>1</v>
      </c>
      <c r="DF299" s="69" t="s">
        <v>24</v>
      </c>
      <c r="DG299" s="161">
        <f t="shared" si="19"/>
        <v>8</v>
      </c>
      <c r="DH299" s="174"/>
      <c r="DI299" s="162"/>
      <c r="DJ299" s="163" t="str">
        <f t="shared" si="20"/>
        <v>D3 Mesin</v>
      </c>
    </row>
    <row r="300" spans="1:114" ht="15" thickBot="1">
      <c r="A300" s="18"/>
      <c r="B300" s="53" t="s">
        <v>512</v>
      </c>
      <c r="C300" s="54" t="s">
        <v>181</v>
      </c>
      <c r="D300" s="55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7"/>
      <c r="T300" s="55"/>
      <c r="U300" s="56"/>
      <c r="V300" s="56"/>
      <c r="W300" s="56"/>
      <c r="X300" s="56"/>
      <c r="Y300" s="56"/>
      <c r="Z300" s="56"/>
      <c r="AA300" s="56"/>
      <c r="AB300" s="56"/>
      <c r="AC300" s="56"/>
      <c r="AD300" s="56"/>
      <c r="AE300" s="56"/>
      <c r="AF300" s="56"/>
      <c r="AG300" s="56"/>
      <c r="AH300" s="56"/>
      <c r="AI300" s="57"/>
      <c r="AJ300" s="55"/>
      <c r="AK300" s="56"/>
      <c r="AL300" s="56"/>
      <c r="AM300" s="56"/>
      <c r="AN300" s="56"/>
      <c r="AO300" s="56"/>
      <c r="AP300" s="56"/>
      <c r="AQ300" s="56"/>
      <c r="AR300" s="56"/>
      <c r="AS300" s="56"/>
      <c r="AT300" s="56"/>
      <c r="AU300" s="56"/>
      <c r="AV300" s="56"/>
      <c r="AW300" s="56"/>
      <c r="AX300" s="56"/>
      <c r="AY300" s="57"/>
      <c r="AZ300" s="55"/>
      <c r="BA300" s="56"/>
      <c r="BB300" s="56"/>
      <c r="BC300" s="56"/>
      <c r="BD300" s="56"/>
      <c r="BE300" s="56"/>
      <c r="BF300" s="56"/>
      <c r="BG300" s="56"/>
      <c r="BH300" s="56"/>
      <c r="BI300" s="56"/>
      <c r="BJ300" s="56"/>
      <c r="BK300" s="56"/>
      <c r="BL300" s="56"/>
      <c r="BM300" s="56"/>
      <c r="BN300" s="56"/>
      <c r="BO300" s="57"/>
      <c r="BP300" s="55"/>
      <c r="BQ300" s="56"/>
      <c r="BR300" s="56"/>
      <c r="BS300" s="56"/>
      <c r="BT300" s="56"/>
      <c r="BU300" s="56"/>
      <c r="BV300" s="56" t="s">
        <v>182</v>
      </c>
      <c r="BW300" s="56" t="s">
        <v>182</v>
      </c>
      <c r="BX300" s="56" t="s">
        <v>182</v>
      </c>
      <c r="BY300" s="56" t="s">
        <v>182</v>
      </c>
      <c r="BZ300" s="56" t="s">
        <v>182</v>
      </c>
      <c r="CA300" s="56" t="s">
        <v>182</v>
      </c>
      <c r="CB300" s="56"/>
      <c r="CC300" s="56"/>
      <c r="CD300" s="56"/>
      <c r="CE300" s="56"/>
      <c r="CF300" s="56"/>
      <c r="CG300" s="57"/>
      <c r="CH300" s="55"/>
      <c r="CI300" s="56"/>
      <c r="CJ300" s="56"/>
      <c r="CK300" s="56"/>
      <c r="CL300" s="56"/>
      <c r="CM300" s="56"/>
      <c r="CN300" s="56"/>
      <c r="CO300" s="56"/>
      <c r="CP300" s="56"/>
      <c r="CQ300" s="56"/>
      <c r="CR300" s="56"/>
      <c r="CS300" s="56"/>
      <c r="CT300" s="56"/>
      <c r="CU300" s="56"/>
      <c r="CV300" s="56"/>
      <c r="CW300" s="57"/>
      <c r="CX300" s="127" t="s">
        <v>193</v>
      </c>
      <c r="CY300" s="59" t="s">
        <v>194</v>
      </c>
      <c r="CZ300" s="60">
        <v>3</v>
      </c>
      <c r="DA300" s="60">
        <v>6</v>
      </c>
      <c r="DB300" s="61"/>
      <c r="DC300" s="62" t="s">
        <v>195</v>
      </c>
      <c r="DD300" s="63" t="str">
        <f t="shared" si="17"/>
        <v>Jumat</v>
      </c>
      <c r="DE300" s="64">
        <f t="shared" si="18"/>
        <v>5</v>
      </c>
      <c r="DF300" s="65" t="s">
        <v>24</v>
      </c>
      <c r="DG300" s="66">
        <f t="shared" si="19"/>
        <v>10</v>
      </c>
      <c r="DH300" s="175"/>
      <c r="DI300" s="76"/>
      <c r="DJ300" s="68" t="str">
        <f t="shared" si="20"/>
        <v>D3 Mesin (Perawatan)</v>
      </c>
    </row>
    <row r="301" spans="1:114">
      <c r="A301" s="18">
        <v>59</v>
      </c>
      <c r="B301" s="19" t="s">
        <v>514</v>
      </c>
      <c r="C301" s="20" t="s">
        <v>88</v>
      </c>
      <c r="D301" s="21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3"/>
      <c r="T301" s="21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3"/>
      <c r="AJ301" s="21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3"/>
      <c r="AZ301" s="21" t="s">
        <v>89</v>
      </c>
      <c r="BA301" s="22" t="s">
        <v>89</v>
      </c>
      <c r="BB301" s="22" t="s">
        <v>89</v>
      </c>
      <c r="BC301" s="22" t="s">
        <v>89</v>
      </c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3"/>
      <c r="BP301" s="21"/>
      <c r="BQ301" s="22"/>
      <c r="BR301" s="22"/>
      <c r="BS301" s="22"/>
      <c r="BT301" s="22"/>
      <c r="BU301" s="22"/>
      <c r="BV301" s="22"/>
      <c r="BW301" s="22"/>
      <c r="BX301" s="22"/>
      <c r="BY301" s="22"/>
      <c r="BZ301" s="22"/>
      <c r="CA301" s="22"/>
      <c r="CB301" s="22"/>
      <c r="CC301" s="22"/>
      <c r="CD301" s="22"/>
      <c r="CE301" s="22"/>
      <c r="CF301" s="22"/>
      <c r="CG301" s="23"/>
      <c r="CH301" s="21"/>
      <c r="CI301" s="22"/>
      <c r="CJ301" s="22"/>
      <c r="CK301" s="22"/>
      <c r="CL301" s="22"/>
      <c r="CM301" s="22"/>
      <c r="CN301" s="22"/>
      <c r="CO301" s="22"/>
      <c r="CP301" s="22"/>
      <c r="CQ301" s="22"/>
      <c r="CR301" s="22"/>
      <c r="CS301" s="22"/>
      <c r="CT301" s="22"/>
      <c r="CU301" s="22"/>
      <c r="CV301" s="22"/>
      <c r="CW301" s="23"/>
      <c r="CX301" s="24" t="s">
        <v>515</v>
      </c>
      <c r="CY301" s="25" t="s">
        <v>516</v>
      </c>
      <c r="CZ301" s="26">
        <v>2</v>
      </c>
      <c r="DA301" s="26">
        <v>4</v>
      </c>
      <c r="DB301" s="70"/>
      <c r="DC301" s="28" t="s">
        <v>90</v>
      </c>
      <c r="DD301" s="29" t="str">
        <f t="shared" si="17"/>
        <v>Kamis</v>
      </c>
      <c r="DE301" s="30">
        <f t="shared" si="18"/>
        <v>1</v>
      </c>
      <c r="DF301" s="31" t="s">
        <v>24</v>
      </c>
      <c r="DG301" s="32">
        <f t="shared" si="19"/>
        <v>4</v>
      </c>
      <c r="DH301" s="95">
        <f>SUM(CZ301:CZ302)</f>
        <v>4</v>
      </c>
      <c r="DI301" s="33">
        <f>SUM(DA301:DA302)</f>
        <v>8</v>
      </c>
      <c r="DJ301" s="34" t="str">
        <f t="shared" si="20"/>
        <v>D3 Energi</v>
      </c>
    </row>
    <row r="302" spans="1:114" ht="15" thickBot="1">
      <c r="A302" s="18"/>
      <c r="B302" s="53" t="s">
        <v>514</v>
      </c>
      <c r="C302" s="54" t="s">
        <v>83</v>
      </c>
      <c r="D302" s="55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7"/>
      <c r="T302" s="55"/>
      <c r="U302" s="56"/>
      <c r="V302" s="56"/>
      <c r="W302" s="56"/>
      <c r="X302" s="56"/>
      <c r="Y302" s="56"/>
      <c r="Z302" s="56"/>
      <c r="AA302" s="56"/>
      <c r="AB302" s="56"/>
      <c r="AC302" s="56"/>
      <c r="AD302" s="56"/>
      <c r="AE302" s="56"/>
      <c r="AF302" s="56"/>
      <c r="AG302" s="56"/>
      <c r="AH302" s="56"/>
      <c r="AI302" s="57"/>
      <c r="AJ302" s="55"/>
      <c r="AK302" s="56"/>
      <c r="AL302" s="56"/>
      <c r="AM302" s="56"/>
      <c r="AN302" s="56"/>
      <c r="AO302" s="56"/>
      <c r="AP302" s="56"/>
      <c r="AQ302" s="56"/>
      <c r="AR302" s="56"/>
      <c r="AS302" s="56"/>
      <c r="AT302" s="56"/>
      <c r="AU302" s="56"/>
      <c r="AV302" s="56"/>
      <c r="AW302" s="56"/>
      <c r="AX302" s="56"/>
      <c r="AY302" s="57"/>
      <c r="AZ302" s="55"/>
      <c r="BA302" s="56"/>
      <c r="BB302" s="56"/>
      <c r="BC302" s="56"/>
      <c r="BD302" s="56" t="s">
        <v>84</v>
      </c>
      <c r="BE302" s="56" t="s">
        <v>84</v>
      </c>
      <c r="BF302" s="56" t="s">
        <v>84</v>
      </c>
      <c r="BG302" s="56" t="s">
        <v>84</v>
      </c>
      <c r="BH302" s="56"/>
      <c r="BI302" s="56"/>
      <c r="BJ302" s="56"/>
      <c r="BK302" s="56"/>
      <c r="BL302" s="56"/>
      <c r="BM302" s="56"/>
      <c r="BN302" s="56"/>
      <c r="BO302" s="57"/>
      <c r="BP302" s="55"/>
      <c r="BQ302" s="56"/>
      <c r="BR302" s="56"/>
      <c r="BS302" s="56"/>
      <c r="BT302" s="56"/>
      <c r="BU302" s="56"/>
      <c r="BV302" s="56"/>
      <c r="BW302" s="56"/>
      <c r="BX302" s="56"/>
      <c r="BY302" s="56"/>
      <c r="BZ302" s="56"/>
      <c r="CA302" s="56"/>
      <c r="CB302" s="56"/>
      <c r="CC302" s="56"/>
      <c r="CD302" s="56"/>
      <c r="CE302" s="56"/>
      <c r="CF302" s="56"/>
      <c r="CG302" s="57"/>
      <c r="CH302" s="55"/>
      <c r="CI302" s="56"/>
      <c r="CJ302" s="56"/>
      <c r="CK302" s="56"/>
      <c r="CL302" s="56"/>
      <c r="CM302" s="56"/>
      <c r="CN302" s="56"/>
      <c r="CO302" s="56"/>
      <c r="CP302" s="56"/>
      <c r="CQ302" s="56"/>
      <c r="CR302" s="56"/>
      <c r="CS302" s="56"/>
      <c r="CT302" s="56"/>
      <c r="CU302" s="56"/>
      <c r="CV302" s="56"/>
      <c r="CW302" s="57"/>
      <c r="CX302" s="135" t="s">
        <v>515</v>
      </c>
      <c r="CY302" s="59" t="s">
        <v>516</v>
      </c>
      <c r="CZ302" s="60">
        <v>2</v>
      </c>
      <c r="DA302" s="60">
        <v>4</v>
      </c>
      <c r="DB302" s="61"/>
      <c r="DC302" s="62" t="s">
        <v>87</v>
      </c>
      <c r="DD302" s="63" t="str">
        <f t="shared" si="17"/>
        <v>Kamis</v>
      </c>
      <c r="DE302" s="64">
        <f t="shared" si="18"/>
        <v>5</v>
      </c>
      <c r="DF302" s="65" t="s">
        <v>24</v>
      </c>
      <c r="DG302" s="66">
        <f t="shared" si="19"/>
        <v>8</v>
      </c>
      <c r="DH302" s="67"/>
      <c r="DI302" s="114"/>
      <c r="DJ302" s="68" t="str">
        <f t="shared" si="20"/>
        <v>D3 Energi</v>
      </c>
    </row>
    <row r="303" spans="1:114" ht="15" thickBot="1">
      <c r="A303" s="69">
        <v>60</v>
      </c>
      <c r="B303" s="176" t="s">
        <v>517</v>
      </c>
      <c r="C303" s="177" t="s">
        <v>166</v>
      </c>
      <c r="D303" s="178"/>
      <c r="E303" s="179"/>
      <c r="F303" s="179"/>
      <c r="G303" s="179"/>
      <c r="H303" s="179"/>
      <c r="I303" s="179"/>
      <c r="J303" s="179"/>
      <c r="K303" s="179"/>
      <c r="L303" s="179"/>
      <c r="M303" s="179"/>
      <c r="N303" s="179"/>
      <c r="O303" s="179"/>
      <c r="P303" s="179"/>
      <c r="Q303" s="179"/>
      <c r="R303" s="179"/>
      <c r="S303" s="180"/>
      <c r="T303" s="178"/>
      <c r="U303" s="179"/>
      <c r="V303" s="179"/>
      <c r="W303" s="179"/>
      <c r="X303" s="179"/>
      <c r="Y303" s="179"/>
      <c r="Z303" s="179"/>
      <c r="AA303" s="179"/>
      <c r="AB303" s="179"/>
      <c r="AC303" s="179"/>
      <c r="AD303" s="179"/>
      <c r="AE303" s="179"/>
      <c r="AF303" s="179"/>
      <c r="AG303" s="179"/>
      <c r="AH303" s="179"/>
      <c r="AI303" s="180"/>
      <c r="AJ303" s="178"/>
      <c r="AK303" s="179"/>
      <c r="AL303" s="179"/>
      <c r="AM303" s="179"/>
      <c r="AN303" s="179" t="s">
        <v>167</v>
      </c>
      <c r="AO303" s="179" t="s">
        <v>167</v>
      </c>
      <c r="AP303" s="179" t="s">
        <v>167</v>
      </c>
      <c r="AQ303" s="179" t="s">
        <v>167</v>
      </c>
      <c r="AR303" s="179"/>
      <c r="AS303" s="179"/>
      <c r="AT303" s="179"/>
      <c r="AU303" s="179"/>
      <c r="AV303" s="179"/>
      <c r="AW303" s="179"/>
      <c r="AX303" s="179"/>
      <c r="AY303" s="180"/>
      <c r="AZ303" s="178"/>
      <c r="BA303" s="179"/>
      <c r="BB303" s="179"/>
      <c r="BC303" s="179"/>
      <c r="BD303" s="179"/>
      <c r="BE303" s="179"/>
      <c r="BF303" s="179"/>
      <c r="BG303" s="179"/>
      <c r="BH303" s="179"/>
      <c r="BI303" s="179"/>
      <c r="BJ303" s="179"/>
      <c r="BK303" s="179"/>
      <c r="BL303" s="179"/>
      <c r="BM303" s="179"/>
      <c r="BN303" s="179"/>
      <c r="BO303" s="180"/>
      <c r="BP303" s="178"/>
      <c r="BQ303" s="179"/>
      <c r="BR303" s="179"/>
      <c r="BS303" s="179"/>
      <c r="BT303" s="179"/>
      <c r="BU303" s="179"/>
      <c r="BV303" s="179"/>
      <c r="BW303" s="179"/>
      <c r="BX303" s="179"/>
      <c r="BY303" s="179"/>
      <c r="BZ303" s="179"/>
      <c r="CA303" s="179"/>
      <c r="CB303" s="179"/>
      <c r="CC303" s="179"/>
      <c r="CD303" s="179"/>
      <c r="CE303" s="179"/>
      <c r="CF303" s="179"/>
      <c r="CG303" s="180"/>
      <c r="CH303" s="178"/>
      <c r="CI303" s="179"/>
      <c r="CJ303" s="179"/>
      <c r="CK303" s="179"/>
      <c r="CL303" s="179"/>
      <c r="CM303" s="179"/>
      <c r="CN303" s="179"/>
      <c r="CO303" s="179"/>
      <c r="CP303" s="179"/>
      <c r="CQ303" s="179"/>
      <c r="CR303" s="179"/>
      <c r="CS303" s="179"/>
      <c r="CT303" s="179"/>
      <c r="CU303" s="179"/>
      <c r="CV303" s="179"/>
      <c r="CW303" s="180"/>
      <c r="CX303" s="181" t="s">
        <v>518</v>
      </c>
      <c r="CY303" s="182" t="s">
        <v>519</v>
      </c>
      <c r="CZ303" s="183">
        <v>2</v>
      </c>
      <c r="DA303" s="183">
        <v>4</v>
      </c>
      <c r="DB303" s="184"/>
      <c r="DC303" s="185" t="s">
        <v>290</v>
      </c>
      <c r="DD303" s="186" t="str">
        <f t="shared" si="17"/>
        <v>Rabu</v>
      </c>
      <c r="DE303" s="187">
        <f t="shared" si="18"/>
        <v>5</v>
      </c>
      <c r="DF303" s="188" t="s">
        <v>24</v>
      </c>
      <c r="DG303" s="189">
        <f t="shared" si="19"/>
        <v>8</v>
      </c>
      <c r="DH303" s="190">
        <f>SUM(CZ303)</f>
        <v>2</v>
      </c>
      <c r="DI303" s="191">
        <f>SUM(DA303)</f>
        <v>4</v>
      </c>
      <c r="DJ303" s="192" t="str">
        <f t="shared" si="20"/>
        <v xml:space="preserve"> </v>
      </c>
    </row>
    <row r="304" spans="1:114">
      <c r="A304" s="69">
        <v>61</v>
      </c>
      <c r="B304" s="19" t="s">
        <v>520</v>
      </c>
      <c r="C304" s="20" t="s">
        <v>140</v>
      </c>
      <c r="D304" s="21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3"/>
      <c r="T304" s="21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3"/>
      <c r="AJ304" s="21" t="s">
        <v>142</v>
      </c>
      <c r="AK304" s="22" t="s">
        <v>142</v>
      </c>
      <c r="AL304" s="22" t="s">
        <v>142</v>
      </c>
      <c r="AM304" s="22" t="s">
        <v>142</v>
      </c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3"/>
      <c r="AZ304" s="21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2"/>
      <c r="BO304" s="23"/>
      <c r="BP304" s="21"/>
      <c r="BQ304" s="22"/>
      <c r="BR304" s="22"/>
      <c r="BS304" s="22"/>
      <c r="BT304" s="22"/>
      <c r="BU304" s="22"/>
      <c r="BV304" s="22"/>
      <c r="BW304" s="22"/>
      <c r="BX304" s="22"/>
      <c r="BY304" s="22"/>
      <c r="BZ304" s="22"/>
      <c r="CA304" s="22"/>
      <c r="CB304" s="22"/>
      <c r="CC304" s="22"/>
      <c r="CD304" s="22"/>
      <c r="CE304" s="22"/>
      <c r="CF304" s="22"/>
      <c r="CG304" s="23"/>
      <c r="CH304" s="21"/>
      <c r="CI304" s="22"/>
      <c r="CJ304" s="22"/>
      <c r="CK304" s="22"/>
      <c r="CL304" s="22"/>
      <c r="CM304" s="22"/>
      <c r="CN304" s="22"/>
      <c r="CO304" s="22"/>
      <c r="CP304" s="22"/>
      <c r="CQ304" s="22"/>
      <c r="CR304" s="22"/>
      <c r="CS304" s="22"/>
      <c r="CT304" s="22"/>
      <c r="CU304" s="22"/>
      <c r="CV304" s="22"/>
      <c r="CW304" s="23"/>
      <c r="CX304" s="24" t="s">
        <v>504</v>
      </c>
      <c r="CY304" s="25" t="s">
        <v>505</v>
      </c>
      <c r="CZ304" s="26">
        <v>2</v>
      </c>
      <c r="DA304" s="26">
        <v>4</v>
      </c>
      <c r="DB304" s="70"/>
      <c r="DC304" s="28" t="s">
        <v>187</v>
      </c>
      <c r="DD304" s="29" t="str">
        <f t="shared" si="17"/>
        <v>Rabu</v>
      </c>
      <c r="DE304" s="30">
        <f t="shared" si="18"/>
        <v>1</v>
      </c>
      <c r="DF304" s="31" t="s">
        <v>24</v>
      </c>
      <c r="DG304" s="32">
        <f t="shared" si="19"/>
        <v>4</v>
      </c>
      <c r="DH304" s="95">
        <f>SUM(CZ304:CZ307)</f>
        <v>8</v>
      </c>
      <c r="DI304" s="33">
        <f>SUM(DA304:DA307)</f>
        <v>14</v>
      </c>
      <c r="DJ304" s="34" t="str">
        <f t="shared" si="20"/>
        <v>D3 Mesin</v>
      </c>
    </row>
    <row r="305" spans="1:114">
      <c r="A305" s="69"/>
      <c r="B305" s="77" t="s">
        <v>520</v>
      </c>
      <c r="C305" s="78" t="s">
        <v>134</v>
      </c>
      <c r="D305" s="79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1"/>
      <c r="T305" s="79"/>
      <c r="U305" s="80"/>
      <c r="V305" s="80"/>
      <c r="W305" s="80"/>
      <c r="X305" s="80"/>
      <c r="Y305" s="80"/>
      <c r="Z305" s="80"/>
      <c r="AA305" s="80"/>
      <c r="AB305" s="80"/>
      <c r="AC305" s="80"/>
      <c r="AD305" s="80"/>
      <c r="AE305" s="80"/>
      <c r="AF305" s="80"/>
      <c r="AG305" s="80"/>
      <c r="AH305" s="80"/>
      <c r="AI305" s="81"/>
      <c r="AJ305" s="79"/>
      <c r="AK305" s="80"/>
      <c r="AL305" s="80"/>
      <c r="AM305" s="80"/>
      <c r="AN305" s="80"/>
      <c r="AO305" s="80"/>
      <c r="AP305" s="80"/>
      <c r="AQ305" s="80"/>
      <c r="AR305" s="80"/>
      <c r="AS305" s="80"/>
      <c r="AT305" s="80"/>
      <c r="AU305" s="80"/>
      <c r="AV305" s="80"/>
      <c r="AW305" s="80"/>
      <c r="AX305" s="80"/>
      <c r="AY305" s="81"/>
      <c r="AZ305" s="79" t="s">
        <v>154</v>
      </c>
      <c r="BA305" s="80" t="s">
        <v>154</v>
      </c>
      <c r="BB305" s="80" t="s">
        <v>154</v>
      </c>
      <c r="BC305" s="80" t="s">
        <v>154</v>
      </c>
      <c r="BD305" s="80"/>
      <c r="BE305" s="80"/>
      <c r="BF305" s="80"/>
      <c r="BG305" s="80"/>
      <c r="BH305" s="80"/>
      <c r="BI305" s="80"/>
      <c r="BJ305" s="80"/>
      <c r="BK305" s="80"/>
      <c r="BL305" s="80"/>
      <c r="BM305" s="80"/>
      <c r="BN305" s="80"/>
      <c r="BO305" s="81"/>
      <c r="BP305" s="79"/>
      <c r="BQ305" s="80"/>
      <c r="BR305" s="80"/>
      <c r="BS305" s="80"/>
      <c r="BT305" s="80"/>
      <c r="BU305" s="80"/>
      <c r="BV305" s="80"/>
      <c r="BW305" s="80"/>
      <c r="BX305" s="80"/>
      <c r="BY305" s="80"/>
      <c r="BZ305" s="80"/>
      <c r="CA305" s="80"/>
      <c r="CB305" s="80"/>
      <c r="CC305" s="80"/>
      <c r="CD305" s="80"/>
      <c r="CE305" s="80"/>
      <c r="CF305" s="80"/>
      <c r="CG305" s="81"/>
      <c r="CH305" s="79"/>
      <c r="CI305" s="80"/>
      <c r="CJ305" s="80"/>
      <c r="CK305" s="80"/>
      <c r="CL305" s="80"/>
      <c r="CM305" s="80"/>
      <c r="CN305" s="80"/>
      <c r="CO305" s="80"/>
      <c r="CP305" s="80"/>
      <c r="CQ305" s="80"/>
      <c r="CR305" s="80"/>
      <c r="CS305" s="80"/>
      <c r="CT305" s="80"/>
      <c r="CU305" s="80"/>
      <c r="CV305" s="80"/>
      <c r="CW305" s="81"/>
      <c r="CX305" s="168" t="s">
        <v>504</v>
      </c>
      <c r="CY305" s="83" t="s">
        <v>505</v>
      </c>
      <c r="CZ305" s="84">
        <v>2</v>
      </c>
      <c r="DA305" s="84">
        <v>4</v>
      </c>
      <c r="DB305" s="85"/>
      <c r="DC305" s="86" t="s">
        <v>108</v>
      </c>
      <c r="DD305" s="87" t="str">
        <f t="shared" si="17"/>
        <v>Kamis</v>
      </c>
      <c r="DE305" s="88">
        <f t="shared" si="18"/>
        <v>1</v>
      </c>
      <c r="DF305" s="89" t="s">
        <v>24</v>
      </c>
      <c r="DG305" s="90">
        <f t="shared" si="19"/>
        <v>4</v>
      </c>
      <c r="DH305" s="138"/>
      <c r="DI305" s="91"/>
      <c r="DJ305" s="92" t="str">
        <f t="shared" si="20"/>
        <v>D3 Mesin</v>
      </c>
    </row>
    <row r="306" spans="1:114">
      <c r="A306" s="69"/>
      <c r="B306" s="35" t="s">
        <v>520</v>
      </c>
      <c r="C306" s="36" t="s">
        <v>368</v>
      </c>
      <c r="D306" s="37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9"/>
      <c r="T306" s="37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F306" s="38"/>
      <c r="AG306" s="38"/>
      <c r="AH306" s="38"/>
      <c r="AI306" s="39"/>
      <c r="AJ306" s="37"/>
      <c r="AK306" s="38"/>
      <c r="AL306" s="38"/>
      <c r="AM306" s="38"/>
      <c r="AN306" s="38"/>
      <c r="AO306" s="38"/>
      <c r="AP306" s="38"/>
      <c r="AQ306" s="38"/>
      <c r="AR306" s="38"/>
      <c r="AS306" s="38"/>
      <c r="AT306" s="38"/>
      <c r="AU306" s="38"/>
      <c r="AV306" s="38"/>
      <c r="AW306" s="38"/>
      <c r="AX306" s="38"/>
      <c r="AY306" s="39"/>
      <c r="AZ306" s="37"/>
      <c r="BA306" s="38"/>
      <c r="BB306" s="38"/>
      <c r="BC306" s="38"/>
      <c r="BD306" s="38"/>
      <c r="BE306" s="38"/>
      <c r="BF306" s="38"/>
      <c r="BG306" s="38"/>
      <c r="BH306" s="38"/>
      <c r="BI306" s="38"/>
      <c r="BJ306" s="38"/>
      <c r="BK306" s="38"/>
      <c r="BL306" s="38"/>
      <c r="BM306" s="38"/>
      <c r="BN306" s="38"/>
      <c r="BO306" s="39"/>
      <c r="BP306" s="37"/>
      <c r="BQ306" s="38"/>
      <c r="BR306" s="38"/>
      <c r="BS306" s="38" t="s">
        <v>369</v>
      </c>
      <c r="BT306" s="38"/>
      <c r="BU306" s="38"/>
      <c r="BV306" s="38" t="s">
        <v>369</v>
      </c>
      <c r="BW306" s="38" t="s">
        <v>369</v>
      </c>
      <c r="BX306" s="38"/>
      <c r="BY306" s="38"/>
      <c r="BZ306" s="38"/>
      <c r="CA306" s="38"/>
      <c r="CB306" s="38"/>
      <c r="CC306" s="38"/>
      <c r="CD306" s="38"/>
      <c r="CE306" s="38"/>
      <c r="CF306" s="38"/>
      <c r="CG306" s="39"/>
      <c r="CH306" s="37"/>
      <c r="CI306" s="38"/>
      <c r="CJ306" s="38"/>
      <c r="CK306" s="38"/>
      <c r="CL306" s="38"/>
      <c r="CM306" s="38"/>
      <c r="CN306" s="38"/>
      <c r="CO306" s="38"/>
      <c r="CP306" s="38"/>
      <c r="CQ306" s="38"/>
      <c r="CR306" s="38"/>
      <c r="CS306" s="38"/>
      <c r="CT306" s="38"/>
      <c r="CU306" s="38"/>
      <c r="CV306" s="38"/>
      <c r="CW306" s="39"/>
      <c r="CX306" s="126"/>
      <c r="CY306" s="41" t="s">
        <v>506</v>
      </c>
      <c r="CZ306" s="42">
        <v>2</v>
      </c>
      <c r="DA306" s="42">
        <v>3</v>
      </c>
      <c r="DB306" s="43"/>
      <c r="DC306" s="44" t="s">
        <v>371</v>
      </c>
      <c r="DD306" s="45" t="str">
        <f t="shared" si="17"/>
        <v>Jumat</v>
      </c>
      <c r="DE306" s="46">
        <f t="shared" si="18"/>
        <v>4</v>
      </c>
      <c r="DF306" s="47" t="s">
        <v>24</v>
      </c>
      <c r="DG306" s="48">
        <f t="shared" si="19"/>
        <v>6</v>
      </c>
      <c r="DH306" s="51"/>
      <c r="DI306" s="52"/>
      <c r="DJ306" s="50" t="str">
        <f t="shared" si="20"/>
        <v xml:space="preserve"> </v>
      </c>
    </row>
    <row r="307" spans="1:114" ht="15" thickBot="1">
      <c r="A307" s="69"/>
      <c r="B307" s="53" t="s">
        <v>520</v>
      </c>
      <c r="C307" s="54" t="s">
        <v>196</v>
      </c>
      <c r="D307" s="55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7"/>
      <c r="T307" s="55"/>
      <c r="U307" s="56"/>
      <c r="V307" s="56"/>
      <c r="W307" s="56"/>
      <c r="X307" s="56"/>
      <c r="Y307" s="56"/>
      <c r="Z307" s="56"/>
      <c r="AA307" s="56"/>
      <c r="AB307" s="56"/>
      <c r="AC307" s="56"/>
      <c r="AD307" s="56"/>
      <c r="AE307" s="56"/>
      <c r="AF307" s="56"/>
      <c r="AG307" s="56"/>
      <c r="AH307" s="56"/>
      <c r="AI307" s="57"/>
      <c r="AJ307" s="55"/>
      <c r="AK307" s="56"/>
      <c r="AL307" s="56"/>
      <c r="AM307" s="56"/>
      <c r="AN307" s="56"/>
      <c r="AO307" s="56"/>
      <c r="AP307" s="56"/>
      <c r="AQ307" s="56"/>
      <c r="AR307" s="56"/>
      <c r="AS307" s="56"/>
      <c r="AT307" s="56"/>
      <c r="AU307" s="56"/>
      <c r="AV307" s="56"/>
      <c r="AW307" s="56"/>
      <c r="AX307" s="56"/>
      <c r="AY307" s="57"/>
      <c r="AZ307" s="55"/>
      <c r="BA307" s="56"/>
      <c r="BB307" s="56"/>
      <c r="BC307" s="56"/>
      <c r="BD307" s="56"/>
      <c r="BE307" s="56"/>
      <c r="BF307" s="56"/>
      <c r="BG307" s="56"/>
      <c r="BH307" s="56"/>
      <c r="BI307" s="56"/>
      <c r="BJ307" s="56"/>
      <c r="BK307" s="56"/>
      <c r="BL307" s="56"/>
      <c r="BM307" s="56"/>
      <c r="BN307" s="56"/>
      <c r="BO307" s="57"/>
      <c r="BP307" s="55"/>
      <c r="BQ307" s="56"/>
      <c r="BR307" s="56"/>
      <c r="BS307" s="56"/>
      <c r="BT307" s="56"/>
      <c r="BU307" s="56"/>
      <c r="BV307" s="56"/>
      <c r="BW307" s="56"/>
      <c r="BX307" s="56"/>
      <c r="BY307" s="56"/>
      <c r="BZ307" s="56"/>
      <c r="CA307" s="56"/>
      <c r="CB307" s="56"/>
      <c r="CC307" s="56"/>
      <c r="CD307" s="56"/>
      <c r="CE307" s="56"/>
      <c r="CF307" s="56"/>
      <c r="CG307" s="57"/>
      <c r="CH307" s="55"/>
      <c r="CI307" s="56"/>
      <c r="CJ307" s="56"/>
      <c r="CK307" s="56"/>
      <c r="CL307" s="56"/>
      <c r="CM307" s="56"/>
      <c r="CN307" s="56"/>
      <c r="CO307" s="56"/>
      <c r="CP307" s="56"/>
      <c r="CQ307" s="56"/>
      <c r="CR307" s="56"/>
      <c r="CS307" s="56"/>
      <c r="CT307" s="56"/>
      <c r="CU307" s="56"/>
      <c r="CV307" s="56"/>
      <c r="CW307" s="57"/>
      <c r="CX307" s="58"/>
      <c r="CY307" s="59" t="s">
        <v>521</v>
      </c>
      <c r="CZ307" s="60">
        <v>2</v>
      </c>
      <c r="DA307" s="60">
        <v>3</v>
      </c>
      <c r="DB307" s="61"/>
      <c r="DC307" s="62" t="s">
        <v>198</v>
      </c>
      <c r="DD307" s="63" t="str">
        <f t="shared" si="17"/>
        <v xml:space="preserve"> </v>
      </c>
      <c r="DE307" s="64">
        <f t="shared" si="18"/>
        <v>0</v>
      </c>
      <c r="DF307" s="65" t="s">
        <v>24</v>
      </c>
      <c r="DG307" s="66">
        <f t="shared" si="19"/>
        <v>0</v>
      </c>
      <c r="DH307" s="67"/>
      <c r="DI307" s="114"/>
      <c r="DJ307" s="68" t="str">
        <f t="shared" si="20"/>
        <v xml:space="preserve"> </v>
      </c>
    </row>
    <row r="308" spans="1:114">
      <c r="A308" s="69">
        <v>62</v>
      </c>
      <c r="B308" s="19" t="s">
        <v>522</v>
      </c>
      <c r="C308" s="20" t="s">
        <v>25</v>
      </c>
      <c r="D308" s="21" t="s">
        <v>26</v>
      </c>
      <c r="E308" s="22" t="s">
        <v>26</v>
      </c>
      <c r="F308" s="22" t="s">
        <v>26</v>
      </c>
      <c r="G308" s="22" t="s">
        <v>26</v>
      </c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3"/>
      <c r="T308" s="21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3"/>
      <c r="AJ308" s="21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3"/>
      <c r="AZ308" s="21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  <c r="BN308" s="22"/>
      <c r="BO308" s="23"/>
      <c r="BP308" s="21"/>
      <c r="BQ308" s="22"/>
      <c r="BR308" s="22"/>
      <c r="BS308" s="22"/>
      <c r="BT308" s="22"/>
      <c r="BU308" s="22"/>
      <c r="BV308" s="22"/>
      <c r="BW308" s="22"/>
      <c r="BX308" s="22"/>
      <c r="BY308" s="22"/>
      <c r="BZ308" s="22"/>
      <c r="CA308" s="22"/>
      <c r="CB308" s="22"/>
      <c r="CC308" s="22"/>
      <c r="CD308" s="22"/>
      <c r="CE308" s="22"/>
      <c r="CF308" s="22"/>
      <c r="CG308" s="23"/>
      <c r="CH308" s="21"/>
      <c r="CI308" s="22"/>
      <c r="CJ308" s="22"/>
      <c r="CK308" s="22"/>
      <c r="CL308" s="22"/>
      <c r="CM308" s="22"/>
      <c r="CN308" s="22"/>
      <c r="CO308" s="22"/>
      <c r="CP308" s="22"/>
      <c r="CQ308" s="22"/>
      <c r="CR308" s="22"/>
      <c r="CS308" s="22"/>
      <c r="CT308" s="22"/>
      <c r="CU308" s="22"/>
      <c r="CV308" s="22"/>
      <c r="CW308" s="23"/>
      <c r="CX308" s="24" t="s">
        <v>523</v>
      </c>
      <c r="CY308" s="25" t="s">
        <v>524</v>
      </c>
      <c r="CZ308" s="26">
        <v>2</v>
      </c>
      <c r="DA308" s="26">
        <v>4</v>
      </c>
      <c r="DB308" s="70"/>
      <c r="DC308" s="28" t="s">
        <v>29</v>
      </c>
      <c r="DD308" s="29" t="str">
        <f t="shared" si="17"/>
        <v>Senin</v>
      </c>
      <c r="DE308" s="30">
        <f t="shared" si="18"/>
        <v>1</v>
      </c>
      <c r="DF308" s="31" t="s">
        <v>24</v>
      </c>
      <c r="DG308" s="32">
        <f t="shared" si="19"/>
        <v>4</v>
      </c>
      <c r="DH308" s="95">
        <f>SUM(CZ308:CZ311)</f>
        <v>10</v>
      </c>
      <c r="DI308" s="33">
        <f>SUM(DA308:DA311)</f>
        <v>16</v>
      </c>
      <c r="DJ308" s="34" t="str">
        <f t="shared" si="20"/>
        <v>D3 Alat Berat</v>
      </c>
    </row>
    <row r="309" spans="1:114">
      <c r="A309" s="69"/>
      <c r="B309" s="35" t="s">
        <v>522</v>
      </c>
      <c r="C309" s="36" t="s">
        <v>30</v>
      </c>
      <c r="D309" s="37"/>
      <c r="E309" s="38"/>
      <c r="F309" s="38"/>
      <c r="G309" s="38"/>
      <c r="H309" s="38" t="s">
        <v>31</v>
      </c>
      <c r="I309" s="38" t="s">
        <v>31</v>
      </c>
      <c r="J309" s="38" t="s">
        <v>31</v>
      </c>
      <c r="K309" s="38" t="s">
        <v>31</v>
      </c>
      <c r="L309" s="38"/>
      <c r="M309" s="38"/>
      <c r="N309" s="38"/>
      <c r="O309" s="38"/>
      <c r="P309" s="38"/>
      <c r="Q309" s="38"/>
      <c r="R309" s="38"/>
      <c r="S309" s="39"/>
      <c r="T309" s="37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F309" s="38"/>
      <c r="AG309" s="38"/>
      <c r="AH309" s="38"/>
      <c r="AI309" s="39"/>
      <c r="AJ309" s="37"/>
      <c r="AK309" s="38"/>
      <c r="AL309" s="38"/>
      <c r="AM309" s="38"/>
      <c r="AN309" s="38"/>
      <c r="AO309" s="38"/>
      <c r="AP309" s="38"/>
      <c r="AQ309" s="38"/>
      <c r="AR309" s="38"/>
      <c r="AS309" s="38"/>
      <c r="AT309" s="38"/>
      <c r="AU309" s="38"/>
      <c r="AV309" s="38"/>
      <c r="AW309" s="38"/>
      <c r="AX309" s="38"/>
      <c r="AY309" s="39"/>
      <c r="AZ309" s="37"/>
      <c r="BA309" s="38"/>
      <c r="BB309" s="38"/>
      <c r="BC309" s="38"/>
      <c r="BD309" s="38"/>
      <c r="BE309" s="38"/>
      <c r="BF309" s="38"/>
      <c r="BG309" s="38"/>
      <c r="BH309" s="38"/>
      <c r="BI309" s="38"/>
      <c r="BJ309" s="38"/>
      <c r="BK309" s="38"/>
      <c r="BL309" s="38"/>
      <c r="BM309" s="38"/>
      <c r="BN309" s="38"/>
      <c r="BO309" s="39"/>
      <c r="BP309" s="37"/>
      <c r="BQ309" s="38"/>
      <c r="BR309" s="38"/>
      <c r="BS309" s="38"/>
      <c r="BT309" s="38"/>
      <c r="BU309" s="38"/>
      <c r="BV309" s="38"/>
      <c r="BW309" s="38"/>
      <c r="BX309" s="38"/>
      <c r="BY309" s="38"/>
      <c r="BZ309" s="38"/>
      <c r="CA309" s="38"/>
      <c r="CB309" s="38"/>
      <c r="CC309" s="38"/>
      <c r="CD309" s="38"/>
      <c r="CE309" s="38"/>
      <c r="CF309" s="38"/>
      <c r="CG309" s="39"/>
      <c r="CH309" s="37"/>
      <c r="CI309" s="38"/>
      <c r="CJ309" s="38"/>
      <c r="CK309" s="38"/>
      <c r="CL309" s="38"/>
      <c r="CM309" s="38"/>
      <c r="CN309" s="38"/>
      <c r="CO309" s="38"/>
      <c r="CP309" s="38"/>
      <c r="CQ309" s="38"/>
      <c r="CR309" s="38"/>
      <c r="CS309" s="38"/>
      <c r="CT309" s="38"/>
      <c r="CU309" s="38"/>
      <c r="CV309" s="38"/>
      <c r="CW309" s="39"/>
      <c r="CX309" s="40" t="s">
        <v>523</v>
      </c>
      <c r="CY309" s="41" t="s">
        <v>524</v>
      </c>
      <c r="CZ309" s="42">
        <v>2</v>
      </c>
      <c r="DA309" s="42">
        <v>4</v>
      </c>
      <c r="DB309" s="43"/>
      <c r="DC309" s="44" t="s">
        <v>178</v>
      </c>
      <c r="DD309" s="45" t="str">
        <f t="shared" si="17"/>
        <v>Senin</v>
      </c>
      <c r="DE309" s="46">
        <f t="shared" si="18"/>
        <v>5</v>
      </c>
      <c r="DF309" s="47" t="s">
        <v>24</v>
      </c>
      <c r="DG309" s="48">
        <f t="shared" si="19"/>
        <v>8</v>
      </c>
      <c r="DH309" s="51"/>
      <c r="DI309" s="52"/>
      <c r="DJ309" s="50" t="str">
        <f t="shared" si="20"/>
        <v>D3 Alat Berat</v>
      </c>
    </row>
    <row r="310" spans="1:114">
      <c r="A310" s="69"/>
      <c r="B310" s="35" t="s">
        <v>522</v>
      </c>
      <c r="C310" s="36" t="s">
        <v>25</v>
      </c>
      <c r="D310" s="37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9"/>
      <c r="T310" s="37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F310" s="38"/>
      <c r="AG310" s="38"/>
      <c r="AH310" s="38"/>
      <c r="AI310" s="39"/>
      <c r="AJ310" s="37"/>
      <c r="AK310" s="38"/>
      <c r="AL310" s="38"/>
      <c r="AM310" s="38"/>
      <c r="AN310" s="38"/>
      <c r="AO310" s="38"/>
      <c r="AP310" s="38"/>
      <c r="AQ310" s="38"/>
      <c r="AR310" s="38"/>
      <c r="AS310" s="38"/>
      <c r="AT310" s="38"/>
      <c r="AU310" s="38"/>
      <c r="AV310" s="38"/>
      <c r="AW310" s="38"/>
      <c r="AX310" s="38"/>
      <c r="AY310" s="39"/>
      <c r="AZ310" s="37"/>
      <c r="BA310" s="38"/>
      <c r="BB310" s="38"/>
      <c r="BC310" s="38"/>
      <c r="BD310" s="38"/>
      <c r="BE310" s="38"/>
      <c r="BF310" s="38"/>
      <c r="BG310" s="38"/>
      <c r="BH310" s="38"/>
      <c r="BI310" s="38"/>
      <c r="BJ310" s="38"/>
      <c r="BK310" s="38"/>
      <c r="BL310" s="38"/>
      <c r="BM310" s="38"/>
      <c r="BN310" s="38"/>
      <c r="BO310" s="39"/>
      <c r="BP310" s="37" t="s">
        <v>26</v>
      </c>
      <c r="BQ310" s="38" t="s">
        <v>26</v>
      </c>
      <c r="BR310" s="38" t="s">
        <v>26</v>
      </c>
      <c r="BS310" s="38" t="s">
        <v>26</v>
      </c>
      <c r="BT310" s="38"/>
      <c r="BU310" s="38"/>
      <c r="BV310" s="38"/>
      <c r="BW310" s="38"/>
      <c r="BX310" s="38"/>
      <c r="BY310" s="38"/>
      <c r="BZ310" s="38"/>
      <c r="CA310" s="38"/>
      <c r="CB310" s="38"/>
      <c r="CC310" s="38"/>
      <c r="CD310" s="38"/>
      <c r="CE310" s="38"/>
      <c r="CF310" s="38"/>
      <c r="CG310" s="39"/>
      <c r="CH310" s="37"/>
      <c r="CI310" s="38"/>
      <c r="CJ310" s="38"/>
      <c r="CK310" s="38"/>
      <c r="CL310" s="38"/>
      <c r="CM310" s="38"/>
      <c r="CN310" s="38"/>
      <c r="CO310" s="38"/>
      <c r="CP310" s="38"/>
      <c r="CQ310" s="38"/>
      <c r="CR310" s="38"/>
      <c r="CS310" s="38"/>
      <c r="CT310" s="38"/>
      <c r="CU310" s="38"/>
      <c r="CV310" s="38"/>
      <c r="CW310" s="39"/>
      <c r="CX310" s="40" t="s">
        <v>525</v>
      </c>
      <c r="CY310" s="41" t="s">
        <v>526</v>
      </c>
      <c r="CZ310" s="42">
        <v>3</v>
      </c>
      <c r="DA310" s="42">
        <v>4</v>
      </c>
      <c r="DB310" s="43"/>
      <c r="DC310" s="44" t="s">
        <v>29</v>
      </c>
      <c r="DD310" s="45" t="str">
        <f t="shared" si="17"/>
        <v>Jumat</v>
      </c>
      <c r="DE310" s="46">
        <f t="shared" si="18"/>
        <v>1</v>
      </c>
      <c r="DF310" s="47" t="s">
        <v>24</v>
      </c>
      <c r="DG310" s="48">
        <f t="shared" si="19"/>
        <v>4</v>
      </c>
      <c r="DH310" s="51"/>
      <c r="DI310" s="52"/>
      <c r="DJ310" s="50" t="str">
        <f t="shared" si="20"/>
        <v>D3 Alat Berat</v>
      </c>
    </row>
    <row r="311" spans="1:114" ht="15" thickBot="1">
      <c r="A311" s="69"/>
      <c r="B311" s="53" t="s">
        <v>522</v>
      </c>
      <c r="C311" s="54" t="s">
        <v>30</v>
      </c>
      <c r="D311" s="55"/>
      <c r="E311" s="56"/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7"/>
      <c r="T311" s="55"/>
      <c r="U311" s="56"/>
      <c r="V311" s="56"/>
      <c r="W311" s="56"/>
      <c r="X311" s="56"/>
      <c r="Y311" s="56"/>
      <c r="Z311" s="56"/>
      <c r="AA311" s="56"/>
      <c r="AB311" s="56"/>
      <c r="AC311" s="56"/>
      <c r="AD311" s="56"/>
      <c r="AE311" s="56"/>
      <c r="AF311" s="56"/>
      <c r="AG311" s="56"/>
      <c r="AH311" s="56"/>
      <c r="AI311" s="57"/>
      <c r="AJ311" s="55"/>
      <c r="AK311" s="56"/>
      <c r="AL311" s="56"/>
      <c r="AM311" s="56"/>
      <c r="AN311" s="56"/>
      <c r="AO311" s="56"/>
      <c r="AP311" s="56"/>
      <c r="AQ311" s="56"/>
      <c r="AR311" s="56"/>
      <c r="AS311" s="56"/>
      <c r="AT311" s="56"/>
      <c r="AU311" s="56"/>
      <c r="AV311" s="56"/>
      <c r="AW311" s="56"/>
      <c r="AX311" s="56"/>
      <c r="AY311" s="57"/>
      <c r="AZ311" s="55"/>
      <c r="BA311" s="56"/>
      <c r="BB311" s="56"/>
      <c r="BC311" s="56"/>
      <c r="BD311" s="56"/>
      <c r="BE311" s="56"/>
      <c r="BF311" s="56"/>
      <c r="BG311" s="56"/>
      <c r="BH311" s="56"/>
      <c r="BI311" s="56"/>
      <c r="BJ311" s="56"/>
      <c r="BK311" s="56"/>
      <c r="BL311" s="56"/>
      <c r="BM311" s="56"/>
      <c r="BN311" s="56"/>
      <c r="BO311" s="57"/>
      <c r="BP311" s="55"/>
      <c r="BQ311" s="56"/>
      <c r="BR311" s="56"/>
      <c r="BS311" s="56"/>
      <c r="BT311" s="56"/>
      <c r="BU311" s="56"/>
      <c r="BV311" s="56" t="s">
        <v>31</v>
      </c>
      <c r="BW311" s="56" t="s">
        <v>31</v>
      </c>
      <c r="BX311" s="56" t="s">
        <v>31</v>
      </c>
      <c r="BY311" s="56" t="s">
        <v>31</v>
      </c>
      <c r="BZ311" s="56"/>
      <c r="CA311" s="56"/>
      <c r="CB311" s="56"/>
      <c r="CC311" s="56"/>
      <c r="CD311" s="56"/>
      <c r="CE311" s="56"/>
      <c r="CF311" s="56"/>
      <c r="CG311" s="57"/>
      <c r="CH311" s="55"/>
      <c r="CI311" s="56"/>
      <c r="CJ311" s="56"/>
      <c r="CK311" s="56"/>
      <c r="CL311" s="56"/>
      <c r="CM311" s="56"/>
      <c r="CN311" s="56"/>
      <c r="CO311" s="56"/>
      <c r="CP311" s="56"/>
      <c r="CQ311" s="56"/>
      <c r="CR311" s="56"/>
      <c r="CS311" s="56"/>
      <c r="CT311" s="56"/>
      <c r="CU311" s="56"/>
      <c r="CV311" s="56"/>
      <c r="CW311" s="57"/>
      <c r="CX311" s="58" t="s">
        <v>525</v>
      </c>
      <c r="CY311" s="59" t="s">
        <v>526</v>
      </c>
      <c r="CZ311" s="60">
        <v>3</v>
      </c>
      <c r="DA311" s="60">
        <v>4</v>
      </c>
      <c r="DB311" s="61"/>
      <c r="DC311" s="62" t="s">
        <v>178</v>
      </c>
      <c r="DD311" s="63" t="str">
        <f t="shared" si="17"/>
        <v>Jumat</v>
      </c>
      <c r="DE311" s="64">
        <f t="shared" si="18"/>
        <v>5</v>
      </c>
      <c r="DF311" s="65" t="s">
        <v>24</v>
      </c>
      <c r="DG311" s="66">
        <f t="shared" si="19"/>
        <v>8</v>
      </c>
      <c r="DH311" s="67"/>
      <c r="DI311" s="114"/>
      <c r="DJ311" s="68" t="str">
        <f t="shared" si="20"/>
        <v>D3 Alat Berat</v>
      </c>
    </row>
    <row r="312" spans="1:114">
      <c r="A312" s="69">
        <v>63</v>
      </c>
      <c r="B312" s="19" t="s">
        <v>527</v>
      </c>
      <c r="C312" s="20" t="s">
        <v>204</v>
      </c>
      <c r="D312" s="21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3"/>
      <c r="T312" s="21"/>
      <c r="U312" s="22"/>
      <c r="V312" s="22"/>
      <c r="W312" s="22"/>
      <c r="X312" s="22" t="s">
        <v>222</v>
      </c>
      <c r="Y312" s="22" t="s">
        <v>222</v>
      </c>
      <c r="Z312" s="22" t="s">
        <v>222</v>
      </c>
      <c r="AA312" s="22" t="s">
        <v>222</v>
      </c>
      <c r="AB312" s="22"/>
      <c r="AC312" s="22"/>
      <c r="AD312" s="22"/>
      <c r="AE312" s="22"/>
      <c r="AF312" s="22"/>
      <c r="AG312" s="22"/>
      <c r="AH312" s="22"/>
      <c r="AI312" s="23"/>
      <c r="AJ312" s="21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3"/>
      <c r="AZ312" s="21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  <c r="BN312" s="22"/>
      <c r="BO312" s="23"/>
      <c r="BP312" s="21"/>
      <c r="BQ312" s="22"/>
      <c r="BR312" s="22"/>
      <c r="BS312" s="22"/>
      <c r="BT312" s="22"/>
      <c r="BU312" s="22"/>
      <c r="BV312" s="22"/>
      <c r="BW312" s="22"/>
      <c r="BX312" s="22"/>
      <c r="BY312" s="22"/>
      <c r="BZ312" s="22"/>
      <c r="CA312" s="22"/>
      <c r="CB312" s="22"/>
      <c r="CC312" s="22"/>
      <c r="CD312" s="22"/>
      <c r="CE312" s="22"/>
      <c r="CF312" s="22"/>
      <c r="CG312" s="23"/>
      <c r="CH312" s="21"/>
      <c r="CI312" s="22"/>
      <c r="CJ312" s="22"/>
      <c r="CK312" s="22"/>
      <c r="CL312" s="22"/>
      <c r="CM312" s="22"/>
      <c r="CN312" s="22"/>
      <c r="CO312" s="22"/>
      <c r="CP312" s="22"/>
      <c r="CQ312" s="22"/>
      <c r="CR312" s="22"/>
      <c r="CS312" s="22"/>
      <c r="CT312" s="22"/>
      <c r="CU312" s="22"/>
      <c r="CV312" s="22"/>
      <c r="CW312" s="23"/>
      <c r="CX312" s="24" t="s">
        <v>270</v>
      </c>
      <c r="CY312" s="25" t="s">
        <v>528</v>
      </c>
      <c r="CZ312" s="26">
        <v>2</v>
      </c>
      <c r="DA312" s="26">
        <v>4</v>
      </c>
      <c r="DB312" s="70"/>
      <c r="DC312" s="28" t="s">
        <v>323</v>
      </c>
      <c r="DD312" s="29" t="str">
        <f t="shared" si="17"/>
        <v>Selasa</v>
      </c>
      <c r="DE312" s="30">
        <f t="shared" si="18"/>
        <v>5</v>
      </c>
      <c r="DF312" s="31" t="s">
        <v>24</v>
      </c>
      <c r="DG312" s="32">
        <f t="shared" si="19"/>
        <v>8</v>
      </c>
      <c r="DH312" s="95">
        <f>SUM(CZ312:CZ314)</f>
        <v>7</v>
      </c>
      <c r="DI312" s="33">
        <f>SUM(DA312:DA314)</f>
        <v>12</v>
      </c>
      <c r="DJ312" s="34" t="str">
        <f t="shared" si="20"/>
        <v>D3 Mesin (Produksi)</v>
      </c>
    </row>
    <row r="313" spans="1:114">
      <c r="A313" s="69"/>
      <c r="B313" s="35" t="s">
        <v>527</v>
      </c>
      <c r="C313" s="36" t="s">
        <v>214</v>
      </c>
      <c r="D313" s="37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9"/>
      <c r="T313" s="37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9"/>
      <c r="AJ313" s="37" t="s">
        <v>215</v>
      </c>
      <c r="AK313" s="38" t="s">
        <v>215</v>
      </c>
      <c r="AL313" s="38" t="s">
        <v>215</v>
      </c>
      <c r="AM313" s="38" t="s">
        <v>215</v>
      </c>
      <c r="AN313" s="38"/>
      <c r="AO313" s="38"/>
      <c r="AP313" s="38"/>
      <c r="AQ313" s="38"/>
      <c r="AR313" s="38"/>
      <c r="AS313" s="38"/>
      <c r="AT313" s="38"/>
      <c r="AU313" s="38"/>
      <c r="AV313" s="38"/>
      <c r="AW313" s="38"/>
      <c r="AX313" s="38"/>
      <c r="AY313" s="39"/>
      <c r="AZ313" s="37"/>
      <c r="BA313" s="38"/>
      <c r="BB313" s="38"/>
      <c r="BC313" s="38"/>
      <c r="BD313" s="38"/>
      <c r="BE313" s="38"/>
      <c r="BF313" s="38"/>
      <c r="BG313" s="38"/>
      <c r="BH313" s="38"/>
      <c r="BI313" s="38"/>
      <c r="BJ313" s="38"/>
      <c r="BK313" s="38"/>
      <c r="BL313" s="38"/>
      <c r="BM313" s="38"/>
      <c r="BN313" s="38"/>
      <c r="BO313" s="39"/>
      <c r="BP313" s="37"/>
      <c r="BQ313" s="38"/>
      <c r="BR313" s="38"/>
      <c r="BS313" s="38"/>
      <c r="BT313" s="38"/>
      <c r="BU313" s="38"/>
      <c r="BV313" s="38"/>
      <c r="BW313" s="38"/>
      <c r="BX313" s="38"/>
      <c r="BY313" s="38"/>
      <c r="BZ313" s="38"/>
      <c r="CA313" s="38"/>
      <c r="CB313" s="38"/>
      <c r="CC313" s="38"/>
      <c r="CD313" s="38"/>
      <c r="CE313" s="38"/>
      <c r="CF313" s="38"/>
      <c r="CG313" s="39"/>
      <c r="CH313" s="37"/>
      <c r="CI313" s="38"/>
      <c r="CJ313" s="38"/>
      <c r="CK313" s="38"/>
      <c r="CL313" s="38"/>
      <c r="CM313" s="38"/>
      <c r="CN313" s="38"/>
      <c r="CO313" s="38"/>
      <c r="CP313" s="38"/>
      <c r="CQ313" s="38"/>
      <c r="CR313" s="38"/>
      <c r="CS313" s="38"/>
      <c r="CT313" s="38"/>
      <c r="CU313" s="38"/>
      <c r="CV313" s="38"/>
      <c r="CW313" s="39"/>
      <c r="CX313" s="40" t="s">
        <v>380</v>
      </c>
      <c r="CY313" s="41" t="s">
        <v>289</v>
      </c>
      <c r="CZ313" s="42">
        <v>3</v>
      </c>
      <c r="DA313" s="42">
        <v>4</v>
      </c>
      <c r="DB313" s="43"/>
      <c r="DC313" s="44" t="s">
        <v>111</v>
      </c>
      <c r="DD313" s="45" t="str">
        <f t="shared" si="17"/>
        <v>Rabu</v>
      </c>
      <c r="DE313" s="46">
        <f t="shared" si="18"/>
        <v>1</v>
      </c>
      <c r="DF313" s="47" t="s">
        <v>24</v>
      </c>
      <c r="DG313" s="48">
        <f t="shared" si="19"/>
        <v>4</v>
      </c>
      <c r="DH313" s="51"/>
      <c r="DI313" s="52"/>
      <c r="DJ313" s="50" t="str">
        <f t="shared" si="20"/>
        <v>D4 Pembangkit</v>
      </c>
    </row>
    <row r="314" spans="1:114" ht="15" thickBot="1">
      <c r="A314" s="69"/>
      <c r="B314" s="53" t="s">
        <v>527</v>
      </c>
      <c r="C314" s="54" t="s">
        <v>200</v>
      </c>
      <c r="D314" s="55"/>
      <c r="E314" s="56"/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7"/>
      <c r="T314" s="55"/>
      <c r="U314" s="56"/>
      <c r="V314" s="56"/>
      <c r="W314" s="56"/>
      <c r="X314" s="56"/>
      <c r="Y314" s="56"/>
      <c r="Z314" s="56"/>
      <c r="AA314" s="56"/>
      <c r="AB314" s="56"/>
      <c r="AC314" s="56"/>
      <c r="AD314" s="56"/>
      <c r="AE314" s="56"/>
      <c r="AF314" s="56"/>
      <c r="AG314" s="56"/>
      <c r="AH314" s="56"/>
      <c r="AI314" s="57"/>
      <c r="AJ314" s="55"/>
      <c r="AK314" s="56"/>
      <c r="AL314" s="56"/>
      <c r="AM314" s="56"/>
      <c r="AN314" s="56" t="s">
        <v>320</v>
      </c>
      <c r="AO314" s="56" t="s">
        <v>320</v>
      </c>
      <c r="AP314" s="56" t="s">
        <v>320</v>
      </c>
      <c r="AQ314" s="56" t="s">
        <v>320</v>
      </c>
      <c r="AR314" s="56"/>
      <c r="AS314" s="56"/>
      <c r="AT314" s="56"/>
      <c r="AU314" s="56"/>
      <c r="AV314" s="56"/>
      <c r="AW314" s="56"/>
      <c r="AX314" s="56"/>
      <c r="AY314" s="57"/>
      <c r="AZ314" s="55"/>
      <c r="BA314" s="56"/>
      <c r="BB314" s="56"/>
      <c r="BC314" s="56"/>
      <c r="BD314" s="56"/>
      <c r="BE314" s="56"/>
      <c r="BF314" s="56"/>
      <c r="BG314" s="56"/>
      <c r="BH314" s="56"/>
      <c r="BI314" s="56"/>
      <c r="BJ314" s="56"/>
      <c r="BK314" s="56"/>
      <c r="BL314" s="56"/>
      <c r="BM314" s="56"/>
      <c r="BN314" s="56"/>
      <c r="BO314" s="57"/>
      <c r="BP314" s="55"/>
      <c r="BQ314" s="56"/>
      <c r="BR314" s="56"/>
      <c r="BS314" s="56"/>
      <c r="BT314" s="56"/>
      <c r="BU314" s="56"/>
      <c r="BV314" s="56"/>
      <c r="BW314" s="56"/>
      <c r="BX314" s="56"/>
      <c r="BY314" s="56"/>
      <c r="BZ314" s="56"/>
      <c r="CA314" s="56"/>
      <c r="CB314" s="56"/>
      <c r="CC314" s="56"/>
      <c r="CD314" s="56"/>
      <c r="CE314" s="56"/>
      <c r="CF314" s="56"/>
      <c r="CG314" s="57"/>
      <c r="CH314" s="55"/>
      <c r="CI314" s="56"/>
      <c r="CJ314" s="56"/>
      <c r="CK314" s="56"/>
      <c r="CL314" s="56"/>
      <c r="CM314" s="56"/>
      <c r="CN314" s="56"/>
      <c r="CO314" s="56"/>
      <c r="CP314" s="56"/>
      <c r="CQ314" s="56"/>
      <c r="CR314" s="56"/>
      <c r="CS314" s="56"/>
      <c r="CT314" s="56"/>
      <c r="CU314" s="56"/>
      <c r="CV314" s="56"/>
      <c r="CW314" s="57"/>
      <c r="CX314" s="58" t="s">
        <v>270</v>
      </c>
      <c r="CY314" s="59" t="s">
        <v>528</v>
      </c>
      <c r="CZ314" s="60">
        <v>2</v>
      </c>
      <c r="DA314" s="60">
        <v>4</v>
      </c>
      <c r="DB314" s="61"/>
      <c r="DC314" s="129" t="s">
        <v>72</v>
      </c>
      <c r="DD314" s="63" t="str">
        <f t="shared" si="17"/>
        <v>Rabu</v>
      </c>
      <c r="DE314" s="64">
        <f t="shared" si="18"/>
        <v>5</v>
      </c>
      <c r="DF314" s="65" t="s">
        <v>24</v>
      </c>
      <c r="DG314" s="66">
        <f t="shared" si="19"/>
        <v>8</v>
      </c>
      <c r="DH314" s="67"/>
      <c r="DI314" s="114"/>
      <c r="DJ314" s="68" t="str">
        <f t="shared" si="20"/>
        <v>D3 Mesin (Produksi)</v>
      </c>
    </row>
    <row r="315" spans="1:114">
      <c r="A315" s="69">
        <v>64</v>
      </c>
      <c r="B315" s="19" t="s">
        <v>529</v>
      </c>
      <c r="C315" s="20" t="s">
        <v>160</v>
      </c>
      <c r="D315" s="21" t="s">
        <v>161</v>
      </c>
      <c r="E315" s="22" t="s">
        <v>161</v>
      </c>
      <c r="F315" s="22" t="s">
        <v>161</v>
      </c>
      <c r="G315" s="22" t="s">
        <v>161</v>
      </c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3"/>
      <c r="T315" s="21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3"/>
      <c r="AJ315" s="21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3"/>
      <c r="AZ315" s="21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  <c r="BN315" s="22"/>
      <c r="BO315" s="23"/>
      <c r="BP315" s="21"/>
      <c r="BQ315" s="22"/>
      <c r="BR315" s="22"/>
      <c r="BS315" s="22"/>
      <c r="BT315" s="22"/>
      <c r="BU315" s="22"/>
      <c r="BV315" s="22"/>
      <c r="BW315" s="22"/>
      <c r="BX315" s="22"/>
      <c r="BY315" s="22"/>
      <c r="BZ315" s="22"/>
      <c r="CA315" s="22"/>
      <c r="CB315" s="22"/>
      <c r="CC315" s="22"/>
      <c r="CD315" s="22"/>
      <c r="CE315" s="22"/>
      <c r="CF315" s="22"/>
      <c r="CG315" s="23"/>
      <c r="CH315" s="21"/>
      <c r="CI315" s="22"/>
      <c r="CJ315" s="22"/>
      <c r="CK315" s="22"/>
      <c r="CL315" s="22"/>
      <c r="CM315" s="22"/>
      <c r="CN315" s="22"/>
      <c r="CO315" s="22"/>
      <c r="CP315" s="22"/>
      <c r="CQ315" s="22"/>
      <c r="CR315" s="22"/>
      <c r="CS315" s="22"/>
      <c r="CT315" s="22"/>
      <c r="CU315" s="22"/>
      <c r="CV315" s="22"/>
      <c r="CW315" s="23"/>
      <c r="CX315" s="24" t="s">
        <v>530</v>
      </c>
      <c r="CY315" s="25" t="s">
        <v>531</v>
      </c>
      <c r="CZ315" s="26">
        <v>2</v>
      </c>
      <c r="DA315" s="26">
        <v>4</v>
      </c>
      <c r="DB315" s="27"/>
      <c r="DC315" s="130" t="s">
        <v>295</v>
      </c>
      <c r="DD315" s="29" t="str">
        <f t="shared" si="17"/>
        <v>Senin</v>
      </c>
      <c r="DE315" s="30">
        <f t="shared" si="18"/>
        <v>1</v>
      </c>
      <c r="DF315" s="31" t="s">
        <v>24</v>
      </c>
      <c r="DG315" s="32">
        <f t="shared" si="19"/>
        <v>4</v>
      </c>
      <c r="DH315" s="95">
        <f>SUM(CZ315:CZ318)</f>
        <v>8</v>
      </c>
      <c r="DI315" s="33">
        <f>SUM(DA315:DA318)</f>
        <v>16</v>
      </c>
      <c r="DJ315" s="34" t="str">
        <f t="shared" si="20"/>
        <v>D3 Energi</v>
      </c>
    </row>
    <row r="316" spans="1:114">
      <c r="A316" s="69"/>
      <c r="B316" s="35" t="s">
        <v>529</v>
      </c>
      <c r="C316" s="36" t="s">
        <v>164</v>
      </c>
      <c r="D316" s="37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9"/>
      <c r="T316" s="37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  <c r="AI316" s="39"/>
      <c r="AJ316" s="37" t="s">
        <v>165</v>
      </c>
      <c r="AK316" s="38" t="s">
        <v>165</v>
      </c>
      <c r="AL316" s="38" t="s">
        <v>165</v>
      </c>
      <c r="AM316" s="38" t="s">
        <v>165</v>
      </c>
      <c r="AN316" s="38"/>
      <c r="AO316" s="38"/>
      <c r="AP316" s="38"/>
      <c r="AQ316" s="38"/>
      <c r="AR316" s="38"/>
      <c r="AS316" s="38"/>
      <c r="AT316" s="38"/>
      <c r="AU316" s="38"/>
      <c r="AV316" s="38"/>
      <c r="AW316" s="38"/>
      <c r="AX316" s="38"/>
      <c r="AY316" s="39"/>
      <c r="AZ316" s="37"/>
      <c r="BA316" s="38"/>
      <c r="BB316" s="38"/>
      <c r="BC316" s="38"/>
      <c r="BD316" s="38"/>
      <c r="BE316" s="38"/>
      <c r="BF316" s="38"/>
      <c r="BG316" s="38"/>
      <c r="BH316" s="38"/>
      <c r="BI316" s="38"/>
      <c r="BJ316" s="38"/>
      <c r="BK316" s="38"/>
      <c r="BL316" s="38"/>
      <c r="BM316" s="38"/>
      <c r="BN316" s="38"/>
      <c r="BO316" s="39"/>
      <c r="BP316" s="37"/>
      <c r="BQ316" s="38"/>
      <c r="BR316" s="38"/>
      <c r="BS316" s="38"/>
      <c r="BT316" s="38"/>
      <c r="BU316" s="38"/>
      <c r="BV316" s="38"/>
      <c r="BW316" s="38"/>
      <c r="BX316" s="38"/>
      <c r="BY316" s="38"/>
      <c r="BZ316" s="38"/>
      <c r="CA316" s="38"/>
      <c r="CB316" s="38"/>
      <c r="CC316" s="38"/>
      <c r="CD316" s="38"/>
      <c r="CE316" s="38"/>
      <c r="CF316" s="38"/>
      <c r="CG316" s="39"/>
      <c r="CH316" s="37"/>
      <c r="CI316" s="38"/>
      <c r="CJ316" s="38"/>
      <c r="CK316" s="38"/>
      <c r="CL316" s="38"/>
      <c r="CM316" s="38"/>
      <c r="CN316" s="38"/>
      <c r="CO316" s="38"/>
      <c r="CP316" s="38"/>
      <c r="CQ316" s="38"/>
      <c r="CR316" s="38"/>
      <c r="CS316" s="38"/>
      <c r="CT316" s="38"/>
      <c r="CU316" s="38"/>
      <c r="CV316" s="38"/>
      <c r="CW316" s="39"/>
      <c r="CX316" s="40" t="s">
        <v>530</v>
      </c>
      <c r="CY316" s="41" t="s">
        <v>531</v>
      </c>
      <c r="CZ316" s="42">
        <v>2</v>
      </c>
      <c r="DA316" s="42">
        <v>4</v>
      </c>
      <c r="DB316" s="43"/>
      <c r="DC316" s="44" t="s">
        <v>295</v>
      </c>
      <c r="DD316" s="45" t="str">
        <f t="shared" si="17"/>
        <v>Rabu</v>
      </c>
      <c r="DE316" s="46">
        <f t="shared" si="18"/>
        <v>1</v>
      </c>
      <c r="DF316" s="47" t="s">
        <v>24</v>
      </c>
      <c r="DG316" s="48">
        <f t="shared" si="19"/>
        <v>4</v>
      </c>
      <c r="DH316" s="51"/>
      <c r="DI316" s="52"/>
      <c r="DJ316" s="50" t="str">
        <f t="shared" si="20"/>
        <v>D3 Energi</v>
      </c>
    </row>
    <row r="317" spans="1:114">
      <c r="A317" s="69"/>
      <c r="B317" s="121" t="s">
        <v>529</v>
      </c>
      <c r="C317" s="36" t="s">
        <v>118</v>
      </c>
      <c r="D317" s="37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9"/>
      <c r="T317" s="37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9"/>
      <c r="AJ317" s="37"/>
      <c r="AK317" s="38"/>
      <c r="AL317" s="38"/>
      <c r="AM317" s="38"/>
      <c r="AN317" s="38"/>
      <c r="AO317" s="38"/>
      <c r="AP317" s="38"/>
      <c r="AQ317" s="38"/>
      <c r="AR317" s="38"/>
      <c r="AS317" s="38"/>
      <c r="AT317" s="38"/>
      <c r="AU317" s="38"/>
      <c r="AV317" s="38"/>
      <c r="AW317" s="38"/>
      <c r="AX317" s="38"/>
      <c r="AY317" s="39"/>
      <c r="AZ317" s="37"/>
      <c r="BA317" s="38"/>
      <c r="BB317" s="38"/>
      <c r="BC317" s="38"/>
      <c r="BD317" s="38"/>
      <c r="BE317" s="38"/>
      <c r="BF317" s="38"/>
      <c r="BG317" s="38"/>
      <c r="BH317" s="38"/>
      <c r="BI317" s="38"/>
      <c r="BJ317" s="38"/>
      <c r="BK317" s="38"/>
      <c r="BL317" s="38"/>
      <c r="BM317" s="38"/>
      <c r="BN317" s="38"/>
      <c r="BO317" s="39"/>
      <c r="BP317" s="37" t="s">
        <v>119</v>
      </c>
      <c r="BQ317" s="38" t="s">
        <v>119</v>
      </c>
      <c r="BR317" s="38" t="s">
        <v>119</v>
      </c>
      <c r="BS317" s="38" t="s">
        <v>119</v>
      </c>
      <c r="BT317" s="38"/>
      <c r="BU317" s="38"/>
      <c r="BV317" s="38"/>
      <c r="BW317" s="38"/>
      <c r="BX317" s="38"/>
      <c r="BY317" s="38"/>
      <c r="BZ317" s="38"/>
      <c r="CA317" s="38"/>
      <c r="CB317" s="38"/>
      <c r="CC317" s="38"/>
      <c r="CD317" s="38"/>
      <c r="CE317" s="38"/>
      <c r="CF317" s="38"/>
      <c r="CG317" s="39"/>
      <c r="CH317" s="37"/>
      <c r="CI317" s="38"/>
      <c r="CJ317" s="38"/>
      <c r="CK317" s="38"/>
      <c r="CL317" s="38"/>
      <c r="CM317" s="38"/>
      <c r="CN317" s="38"/>
      <c r="CO317" s="38"/>
      <c r="CP317" s="38"/>
      <c r="CQ317" s="38"/>
      <c r="CR317" s="38"/>
      <c r="CS317" s="38"/>
      <c r="CT317" s="38"/>
      <c r="CU317" s="38"/>
      <c r="CV317" s="38"/>
      <c r="CW317" s="39"/>
      <c r="CX317" s="122" t="s">
        <v>210</v>
      </c>
      <c r="CY317" s="123" t="s">
        <v>211</v>
      </c>
      <c r="CZ317" s="42">
        <v>2</v>
      </c>
      <c r="DA317" s="42">
        <v>4</v>
      </c>
      <c r="DB317" s="42"/>
      <c r="DC317" s="42" t="s">
        <v>212</v>
      </c>
      <c r="DD317" s="43" t="str">
        <f t="shared" si="17"/>
        <v>Jumat</v>
      </c>
      <c r="DE317" s="124">
        <f t="shared" si="18"/>
        <v>1</v>
      </c>
      <c r="DF317" s="125" t="s">
        <v>24</v>
      </c>
      <c r="DG317" s="149">
        <f t="shared" si="19"/>
        <v>4</v>
      </c>
      <c r="DH317" s="51"/>
      <c r="DI317" s="52"/>
      <c r="DJ317" s="50" t="str">
        <f t="shared" si="20"/>
        <v>D3 Energi</v>
      </c>
    </row>
    <row r="318" spans="1:114" ht="15" thickBot="1">
      <c r="A318" s="69"/>
      <c r="B318" s="119" t="s">
        <v>529</v>
      </c>
      <c r="C318" s="54" t="s">
        <v>123</v>
      </c>
      <c r="D318" s="55"/>
      <c r="E318" s="56"/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7"/>
      <c r="T318" s="55"/>
      <c r="U318" s="56"/>
      <c r="V318" s="56"/>
      <c r="W318" s="56"/>
      <c r="X318" s="56"/>
      <c r="Y318" s="56"/>
      <c r="Z318" s="56"/>
      <c r="AA318" s="56"/>
      <c r="AB318" s="56"/>
      <c r="AC318" s="56"/>
      <c r="AD318" s="56"/>
      <c r="AE318" s="56"/>
      <c r="AF318" s="56"/>
      <c r="AG318" s="56"/>
      <c r="AH318" s="56"/>
      <c r="AI318" s="57"/>
      <c r="AJ318" s="55"/>
      <c r="AK318" s="56"/>
      <c r="AL318" s="56"/>
      <c r="AM318" s="56"/>
      <c r="AN318" s="56"/>
      <c r="AO318" s="56"/>
      <c r="AP318" s="56"/>
      <c r="AQ318" s="56"/>
      <c r="AR318" s="56"/>
      <c r="AS318" s="56"/>
      <c r="AT318" s="56"/>
      <c r="AU318" s="56"/>
      <c r="AV318" s="56"/>
      <c r="AW318" s="56"/>
      <c r="AX318" s="56"/>
      <c r="AY318" s="57"/>
      <c r="AZ318" s="55"/>
      <c r="BA318" s="56"/>
      <c r="BB318" s="56"/>
      <c r="BC318" s="56"/>
      <c r="BD318" s="56"/>
      <c r="BE318" s="56"/>
      <c r="BF318" s="56"/>
      <c r="BG318" s="56"/>
      <c r="BH318" s="56"/>
      <c r="BI318" s="56"/>
      <c r="BJ318" s="56"/>
      <c r="BK318" s="56"/>
      <c r="BL318" s="56"/>
      <c r="BM318" s="56"/>
      <c r="BN318" s="56"/>
      <c r="BO318" s="57"/>
      <c r="BP318" s="55"/>
      <c r="BQ318" s="56"/>
      <c r="BR318" s="56"/>
      <c r="BS318" s="56"/>
      <c r="BT318" s="56"/>
      <c r="BU318" s="56"/>
      <c r="BV318" s="56" t="s">
        <v>124</v>
      </c>
      <c r="BW318" s="56" t="s">
        <v>124</v>
      </c>
      <c r="BX318" s="56" t="s">
        <v>124</v>
      </c>
      <c r="BY318" s="56" t="s">
        <v>124</v>
      </c>
      <c r="BZ318" s="56"/>
      <c r="CA318" s="56"/>
      <c r="CB318" s="56"/>
      <c r="CC318" s="56"/>
      <c r="CD318" s="56"/>
      <c r="CE318" s="56"/>
      <c r="CF318" s="56"/>
      <c r="CG318" s="57"/>
      <c r="CH318" s="55"/>
      <c r="CI318" s="56"/>
      <c r="CJ318" s="56"/>
      <c r="CK318" s="56"/>
      <c r="CL318" s="56"/>
      <c r="CM318" s="56"/>
      <c r="CN318" s="56"/>
      <c r="CO318" s="56"/>
      <c r="CP318" s="56"/>
      <c r="CQ318" s="56"/>
      <c r="CR318" s="56"/>
      <c r="CS318" s="56"/>
      <c r="CT318" s="56"/>
      <c r="CU318" s="56"/>
      <c r="CV318" s="56"/>
      <c r="CW318" s="57"/>
      <c r="CX318" s="58" t="s">
        <v>210</v>
      </c>
      <c r="CY318" s="59" t="s">
        <v>211</v>
      </c>
      <c r="CZ318" s="60">
        <v>2</v>
      </c>
      <c r="DA318" s="60">
        <v>4</v>
      </c>
      <c r="DB318" s="120"/>
      <c r="DC318" s="62" t="s">
        <v>212</v>
      </c>
      <c r="DD318" s="63" t="str">
        <f t="shared" si="17"/>
        <v>Jumat</v>
      </c>
      <c r="DE318" s="64">
        <f t="shared" si="18"/>
        <v>5</v>
      </c>
      <c r="DF318" s="65" t="s">
        <v>24</v>
      </c>
      <c r="DG318" s="66">
        <f t="shared" si="19"/>
        <v>8</v>
      </c>
      <c r="DH318" s="67"/>
      <c r="DI318" s="114"/>
      <c r="DJ318" s="68" t="str">
        <f t="shared" si="20"/>
        <v>D3 Energi</v>
      </c>
    </row>
    <row r="319" spans="1:114">
      <c r="A319" s="69">
        <v>65</v>
      </c>
      <c r="B319" s="19" t="s">
        <v>532</v>
      </c>
      <c r="C319" s="20" t="s">
        <v>50</v>
      </c>
      <c r="D319" s="21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3"/>
      <c r="T319" s="21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3"/>
      <c r="AJ319" s="21" t="s">
        <v>51</v>
      </c>
      <c r="AK319" s="22" t="s">
        <v>51</v>
      </c>
      <c r="AL319" s="22" t="s">
        <v>51</v>
      </c>
      <c r="AM319" s="22" t="s">
        <v>51</v>
      </c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3"/>
      <c r="AZ319" s="21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  <c r="BN319" s="22"/>
      <c r="BO319" s="23"/>
      <c r="BP319" s="21"/>
      <c r="BQ319" s="22"/>
      <c r="BR319" s="22"/>
      <c r="BS319" s="22"/>
      <c r="BT319" s="22"/>
      <c r="BU319" s="22"/>
      <c r="BV319" s="22"/>
      <c r="BW319" s="22"/>
      <c r="BX319" s="22"/>
      <c r="BY319" s="22"/>
      <c r="BZ319" s="22"/>
      <c r="CA319" s="22"/>
      <c r="CB319" s="22"/>
      <c r="CC319" s="22"/>
      <c r="CD319" s="22"/>
      <c r="CE319" s="22"/>
      <c r="CF319" s="22"/>
      <c r="CG319" s="23"/>
      <c r="CH319" s="21"/>
      <c r="CI319" s="22"/>
      <c r="CJ319" s="22"/>
      <c r="CK319" s="22"/>
      <c r="CL319" s="22"/>
      <c r="CM319" s="22"/>
      <c r="CN319" s="22"/>
      <c r="CO319" s="22"/>
      <c r="CP319" s="22"/>
      <c r="CQ319" s="22"/>
      <c r="CR319" s="22"/>
      <c r="CS319" s="22"/>
      <c r="CT319" s="22"/>
      <c r="CU319" s="22"/>
      <c r="CV319" s="22"/>
      <c r="CW319" s="23"/>
      <c r="CX319" s="24" t="s">
        <v>533</v>
      </c>
      <c r="CY319" s="25" t="s">
        <v>534</v>
      </c>
      <c r="CZ319" s="26">
        <v>2</v>
      </c>
      <c r="DA319" s="26">
        <v>4</v>
      </c>
      <c r="DB319" s="27"/>
      <c r="DC319" s="28" t="s">
        <v>157</v>
      </c>
      <c r="DD319" s="29" t="str">
        <f t="shared" si="17"/>
        <v>Rabu</v>
      </c>
      <c r="DE319" s="30">
        <f t="shared" si="18"/>
        <v>1</v>
      </c>
      <c r="DF319" s="31" t="s">
        <v>24</v>
      </c>
      <c r="DG319" s="32">
        <f t="shared" si="19"/>
        <v>4</v>
      </c>
      <c r="DH319" s="95">
        <f>SUM(CZ319:CZ321)</f>
        <v>6</v>
      </c>
      <c r="DI319" s="33">
        <f>SUM(DA319:DA321)</f>
        <v>12</v>
      </c>
      <c r="DJ319" s="34" t="str">
        <f t="shared" si="20"/>
        <v>D4 Manufaktur</v>
      </c>
    </row>
    <row r="320" spans="1:114">
      <c r="A320" s="69"/>
      <c r="B320" s="35" t="s">
        <v>532</v>
      </c>
      <c r="C320" s="36" t="s">
        <v>68</v>
      </c>
      <c r="D320" s="37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9"/>
      <c r="T320" s="37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F320" s="38"/>
      <c r="AG320" s="38"/>
      <c r="AH320" s="38"/>
      <c r="AI320" s="39"/>
      <c r="AJ320" s="37"/>
      <c r="AK320" s="38"/>
      <c r="AL320" s="38"/>
      <c r="AM320" s="38"/>
      <c r="AN320" s="38"/>
      <c r="AO320" s="38"/>
      <c r="AP320" s="38"/>
      <c r="AQ320" s="38"/>
      <c r="AR320" s="38"/>
      <c r="AS320" s="38"/>
      <c r="AT320" s="38"/>
      <c r="AU320" s="38"/>
      <c r="AV320" s="38"/>
      <c r="AW320" s="38"/>
      <c r="AX320" s="38"/>
      <c r="AY320" s="39"/>
      <c r="AZ320" s="37"/>
      <c r="BA320" s="38"/>
      <c r="BB320" s="38"/>
      <c r="BC320" s="38"/>
      <c r="BD320" s="38" t="s">
        <v>69</v>
      </c>
      <c r="BE320" s="38" t="s">
        <v>69</v>
      </c>
      <c r="BF320" s="38" t="s">
        <v>69</v>
      </c>
      <c r="BG320" s="38" t="s">
        <v>69</v>
      </c>
      <c r="BH320" s="38"/>
      <c r="BI320" s="38"/>
      <c r="BJ320" s="38"/>
      <c r="BK320" s="38"/>
      <c r="BL320" s="38"/>
      <c r="BM320" s="38"/>
      <c r="BN320" s="38"/>
      <c r="BO320" s="39"/>
      <c r="BP320" s="37"/>
      <c r="BQ320" s="38"/>
      <c r="BR320" s="38"/>
      <c r="BS320" s="38"/>
      <c r="BT320" s="38"/>
      <c r="BU320" s="38"/>
      <c r="BV320" s="38"/>
      <c r="BW320" s="38"/>
      <c r="BX320" s="38"/>
      <c r="BY320" s="38"/>
      <c r="BZ320" s="38"/>
      <c r="CA320" s="38"/>
      <c r="CB320" s="38"/>
      <c r="CC320" s="38"/>
      <c r="CD320" s="38"/>
      <c r="CE320" s="38"/>
      <c r="CF320" s="38"/>
      <c r="CG320" s="39"/>
      <c r="CH320" s="37"/>
      <c r="CI320" s="38"/>
      <c r="CJ320" s="38"/>
      <c r="CK320" s="38"/>
      <c r="CL320" s="38"/>
      <c r="CM320" s="38"/>
      <c r="CN320" s="38"/>
      <c r="CO320" s="38"/>
      <c r="CP320" s="38"/>
      <c r="CQ320" s="38"/>
      <c r="CR320" s="38"/>
      <c r="CS320" s="38"/>
      <c r="CT320" s="38"/>
      <c r="CU320" s="38"/>
      <c r="CV320" s="38"/>
      <c r="CW320" s="39"/>
      <c r="CX320" s="40" t="s">
        <v>535</v>
      </c>
      <c r="CY320" s="41" t="s">
        <v>536</v>
      </c>
      <c r="CZ320" s="42">
        <v>2</v>
      </c>
      <c r="DA320" s="42">
        <v>4</v>
      </c>
      <c r="DB320" s="71"/>
      <c r="DC320" s="44" t="s">
        <v>72</v>
      </c>
      <c r="DD320" s="45" t="str">
        <f t="shared" si="17"/>
        <v>Kamis</v>
      </c>
      <c r="DE320" s="46">
        <f t="shared" si="18"/>
        <v>5</v>
      </c>
      <c r="DF320" s="47" t="s">
        <v>24</v>
      </c>
      <c r="DG320" s="48">
        <f t="shared" si="19"/>
        <v>8</v>
      </c>
      <c r="DH320" s="51"/>
      <c r="DI320" s="52"/>
      <c r="DJ320" s="50" t="str">
        <f t="shared" si="20"/>
        <v>D3 Mesin</v>
      </c>
    </row>
    <row r="321" spans="1:114" ht="15" thickBot="1">
      <c r="A321" s="69"/>
      <c r="B321" s="119" t="s">
        <v>532</v>
      </c>
      <c r="C321" s="54" t="s">
        <v>134</v>
      </c>
      <c r="D321" s="55"/>
      <c r="E321" s="56"/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7"/>
      <c r="T321" s="55"/>
      <c r="U321" s="56"/>
      <c r="V321" s="56"/>
      <c r="W321" s="56"/>
      <c r="X321" s="56"/>
      <c r="Y321" s="56"/>
      <c r="Z321" s="56"/>
      <c r="AA321" s="56"/>
      <c r="AB321" s="56"/>
      <c r="AC321" s="56"/>
      <c r="AD321" s="56"/>
      <c r="AE321" s="56"/>
      <c r="AF321" s="56"/>
      <c r="AG321" s="56"/>
      <c r="AH321" s="56"/>
      <c r="AI321" s="57"/>
      <c r="AJ321" s="55"/>
      <c r="AK321" s="56"/>
      <c r="AL321" s="56"/>
      <c r="AM321" s="56"/>
      <c r="AN321" s="56"/>
      <c r="AO321" s="56"/>
      <c r="AP321" s="56"/>
      <c r="AQ321" s="56"/>
      <c r="AR321" s="56"/>
      <c r="AS321" s="56"/>
      <c r="AT321" s="56"/>
      <c r="AU321" s="56"/>
      <c r="AV321" s="56"/>
      <c r="AW321" s="56"/>
      <c r="AX321" s="56"/>
      <c r="AY321" s="57"/>
      <c r="AZ321" s="55"/>
      <c r="BA321" s="56"/>
      <c r="BB321" s="56"/>
      <c r="BC321" s="56"/>
      <c r="BD321" s="56"/>
      <c r="BE321" s="56"/>
      <c r="BF321" s="56"/>
      <c r="BG321" s="56"/>
      <c r="BH321" s="56"/>
      <c r="BI321" s="56"/>
      <c r="BJ321" s="56"/>
      <c r="BK321" s="56"/>
      <c r="BL321" s="56"/>
      <c r="BM321" s="56"/>
      <c r="BN321" s="56"/>
      <c r="BO321" s="57"/>
      <c r="BP321" s="55" t="s">
        <v>154</v>
      </c>
      <c r="BQ321" s="56" t="s">
        <v>154</v>
      </c>
      <c r="BR321" s="56" t="s">
        <v>154</v>
      </c>
      <c r="BS321" s="56" t="s">
        <v>154</v>
      </c>
      <c r="BT321" s="56"/>
      <c r="BU321" s="56"/>
      <c r="BV321" s="56"/>
      <c r="BW321" s="56"/>
      <c r="BX321" s="56"/>
      <c r="BY321" s="56"/>
      <c r="BZ321" s="56"/>
      <c r="CA321" s="56"/>
      <c r="CB321" s="56"/>
      <c r="CC321" s="56"/>
      <c r="CD321" s="56"/>
      <c r="CE321" s="56"/>
      <c r="CF321" s="56"/>
      <c r="CG321" s="57"/>
      <c r="CH321" s="55"/>
      <c r="CI321" s="56"/>
      <c r="CJ321" s="56"/>
      <c r="CK321" s="56"/>
      <c r="CL321" s="56"/>
      <c r="CM321" s="56"/>
      <c r="CN321" s="56"/>
      <c r="CO321" s="56"/>
      <c r="CP321" s="56"/>
      <c r="CQ321" s="56"/>
      <c r="CR321" s="56"/>
      <c r="CS321" s="56"/>
      <c r="CT321" s="56"/>
      <c r="CU321" s="56"/>
      <c r="CV321" s="56"/>
      <c r="CW321" s="57"/>
      <c r="CX321" s="58" t="s">
        <v>535</v>
      </c>
      <c r="CY321" s="59" t="s">
        <v>536</v>
      </c>
      <c r="CZ321" s="60">
        <v>2</v>
      </c>
      <c r="DA321" s="60">
        <v>4</v>
      </c>
      <c r="DB321" s="120"/>
      <c r="DC321" s="62" t="s">
        <v>108</v>
      </c>
      <c r="DD321" s="63" t="str">
        <f t="shared" si="17"/>
        <v>Jumat</v>
      </c>
      <c r="DE321" s="64">
        <f t="shared" si="18"/>
        <v>1</v>
      </c>
      <c r="DF321" s="65" t="s">
        <v>24</v>
      </c>
      <c r="DG321" s="66">
        <f t="shared" si="19"/>
        <v>4</v>
      </c>
      <c r="DH321" s="67"/>
      <c r="DI321" s="114"/>
      <c r="DJ321" s="68" t="str">
        <f t="shared" si="20"/>
        <v>D3 Mesin</v>
      </c>
    </row>
    <row r="322" spans="1:114">
      <c r="A322" s="69">
        <v>66</v>
      </c>
      <c r="B322" s="193" t="s">
        <v>537</v>
      </c>
      <c r="C322" s="78" t="s">
        <v>134</v>
      </c>
      <c r="D322" s="79" t="s">
        <v>154</v>
      </c>
      <c r="E322" s="80" t="s">
        <v>154</v>
      </c>
      <c r="F322" s="80" t="s">
        <v>154</v>
      </c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1"/>
      <c r="T322" s="79"/>
      <c r="U322" s="80"/>
      <c r="V322" s="80"/>
      <c r="W322" s="80"/>
      <c r="X322" s="80"/>
      <c r="Y322" s="80"/>
      <c r="Z322" s="80"/>
      <c r="AA322" s="80"/>
      <c r="AB322" s="80"/>
      <c r="AC322" s="80"/>
      <c r="AD322" s="80"/>
      <c r="AE322" s="80"/>
      <c r="AF322" s="80"/>
      <c r="AG322" s="80"/>
      <c r="AH322" s="80"/>
      <c r="AI322" s="81"/>
      <c r="AJ322" s="79"/>
      <c r="AK322" s="80"/>
      <c r="AL322" s="80"/>
      <c r="AM322" s="80"/>
      <c r="AN322" s="80"/>
      <c r="AO322" s="80"/>
      <c r="AP322" s="80"/>
      <c r="AQ322" s="80"/>
      <c r="AR322" s="80"/>
      <c r="AS322" s="80"/>
      <c r="AT322" s="80"/>
      <c r="AU322" s="80"/>
      <c r="AV322" s="80"/>
      <c r="AW322" s="80"/>
      <c r="AX322" s="80"/>
      <c r="AY322" s="81"/>
      <c r="AZ322" s="79"/>
      <c r="BA322" s="80"/>
      <c r="BB322" s="80"/>
      <c r="BC322" s="80"/>
      <c r="BD322" s="80"/>
      <c r="BE322" s="80"/>
      <c r="BF322" s="80"/>
      <c r="BG322" s="80"/>
      <c r="BH322" s="80"/>
      <c r="BI322" s="80"/>
      <c r="BJ322" s="80"/>
      <c r="BK322" s="80"/>
      <c r="BL322" s="80"/>
      <c r="BM322" s="80"/>
      <c r="BN322" s="80"/>
      <c r="BO322" s="81"/>
      <c r="BP322" s="79"/>
      <c r="BQ322" s="80"/>
      <c r="BR322" s="80"/>
      <c r="BS322" s="80"/>
      <c r="BT322" s="80"/>
      <c r="BU322" s="80"/>
      <c r="BV322" s="80"/>
      <c r="BW322" s="80"/>
      <c r="BX322" s="80"/>
      <c r="BY322" s="80"/>
      <c r="BZ322" s="80"/>
      <c r="CA322" s="80"/>
      <c r="CB322" s="80"/>
      <c r="CC322" s="80"/>
      <c r="CD322" s="80"/>
      <c r="CE322" s="80"/>
      <c r="CF322" s="80"/>
      <c r="CG322" s="81"/>
      <c r="CH322" s="79"/>
      <c r="CI322" s="80"/>
      <c r="CJ322" s="80"/>
      <c r="CK322" s="80"/>
      <c r="CL322" s="80"/>
      <c r="CM322" s="80"/>
      <c r="CN322" s="80"/>
      <c r="CO322" s="80"/>
      <c r="CP322" s="80"/>
      <c r="CQ322" s="80"/>
      <c r="CR322" s="80"/>
      <c r="CS322" s="80"/>
      <c r="CT322" s="80"/>
      <c r="CU322" s="80"/>
      <c r="CV322" s="80"/>
      <c r="CW322" s="81"/>
      <c r="CX322" s="194" t="s">
        <v>288</v>
      </c>
      <c r="CY322" s="195" t="s">
        <v>383</v>
      </c>
      <c r="CZ322" s="84">
        <v>3</v>
      </c>
      <c r="DA322" s="84">
        <v>3</v>
      </c>
      <c r="DB322" s="84"/>
      <c r="DC322" s="84" t="s">
        <v>108</v>
      </c>
      <c r="DD322" s="85" t="str">
        <f t="shared" si="17"/>
        <v>Senin</v>
      </c>
      <c r="DE322" s="196">
        <f t="shared" si="18"/>
        <v>1</v>
      </c>
      <c r="DF322" s="197" t="s">
        <v>24</v>
      </c>
      <c r="DG322" s="90">
        <f t="shared" si="19"/>
        <v>3</v>
      </c>
      <c r="DH322" s="198"/>
      <c r="DI322" s="199"/>
      <c r="DJ322" s="92" t="str">
        <f t="shared" si="20"/>
        <v>D3 Mesin</v>
      </c>
    </row>
    <row r="323" spans="1:114">
      <c r="A323" s="69"/>
      <c r="B323" s="35" t="s">
        <v>537</v>
      </c>
      <c r="C323" s="36" t="s">
        <v>140</v>
      </c>
      <c r="D323" s="37"/>
      <c r="E323" s="38"/>
      <c r="F323" s="38"/>
      <c r="G323" s="38"/>
      <c r="H323" s="38" t="s">
        <v>142</v>
      </c>
      <c r="I323" s="38" t="s">
        <v>142</v>
      </c>
      <c r="J323" s="38" t="s">
        <v>142</v>
      </c>
      <c r="K323" s="38"/>
      <c r="L323" s="38"/>
      <c r="M323" s="38"/>
      <c r="N323" s="38"/>
      <c r="O323" s="38"/>
      <c r="P323" s="38"/>
      <c r="Q323" s="38"/>
      <c r="R323" s="38"/>
      <c r="S323" s="39"/>
      <c r="T323" s="37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F323" s="38"/>
      <c r="AG323" s="38"/>
      <c r="AH323" s="38"/>
      <c r="AI323" s="39"/>
      <c r="AJ323" s="37"/>
      <c r="AK323" s="38"/>
      <c r="AL323" s="38"/>
      <c r="AM323" s="38"/>
      <c r="AN323" s="38"/>
      <c r="AO323" s="38"/>
      <c r="AP323" s="38"/>
      <c r="AQ323" s="38"/>
      <c r="AR323" s="38"/>
      <c r="AS323" s="38"/>
      <c r="AT323" s="38"/>
      <c r="AU323" s="38"/>
      <c r="AV323" s="38"/>
      <c r="AW323" s="38"/>
      <c r="AX323" s="38"/>
      <c r="AY323" s="39"/>
      <c r="AZ323" s="37"/>
      <c r="BA323" s="38"/>
      <c r="BB323" s="38"/>
      <c r="BC323" s="38"/>
      <c r="BD323" s="38"/>
      <c r="BE323" s="38"/>
      <c r="BF323" s="38"/>
      <c r="BG323" s="38"/>
      <c r="BH323" s="38"/>
      <c r="BI323" s="38"/>
      <c r="BJ323" s="38"/>
      <c r="BK323" s="38"/>
      <c r="BL323" s="38"/>
      <c r="BM323" s="38"/>
      <c r="BN323" s="38"/>
      <c r="BO323" s="39"/>
      <c r="BP323" s="37"/>
      <c r="BQ323" s="38"/>
      <c r="BR323" s="38"/>
      <c r="BS323" s="38"/>
      <c r="BT323" s="38"/>
      <c r="BU323" s="38"/>
      <c r="BV323" s="38"/>
      <c r="BW323" s="38"/>
      <c r="BX323" s="38"/>
      <c r="BY323" s="38"/>
      <c r="BZ323" s="38"/>
      <c r="CA323" s="38"/>
      <c r="CB323" s="38"/>
      <c r="CC323" s="38"/>
      <c r="CD323" s="38"/>
      <c r="CE323" s="38"/>
      <c r="CF323" s="38"/>
      <c r="CG323" s="39"/>
      <c r="CH323" s="37"/>
      <c r="CI323" s="38"/>
      <c r="CJ323" s="38"/>
      <c r="CK323" s="38"/>
      <c r="CL323" s="38"/>
      <c r="CM323" s="38"/>
      <c r="CN323" s="38"/>
      <c r="CO323" s="38"/>
      <c r="CP323" s="38"/>
      <c r="CQ323" s="38"/>
      <c r="CR323" s="38"/>
      <c r="CS323" s="38"/>
      <c r="CT323" s="38"/>
      <c r="CU323" s="38"/>
      <c r="CV323" s="38"/>
      <c r="CW323" s="39"/>
      <c r="CX323" s="40" t="s">
        <v>288</v>
      </c>
      <c r="CY323" s="41" t="s">
        <v>383</v>
      </c>
      <c r="CZ323" s="42">
        <v>3</v>
      </c>
      <c r="DA323" s="42">
        <v>3</v>
      </c>
      <c r="DB323" s="43"/>
      <c r="DC323" s="44" t="s">
        <v>187</v>
      </c>
      <c r="DD323" s="45" t="str">
        <f t="shared" ref="DD323:DD376" si="21">IF(COUNTA(D323:S323)&gt;0,"Senin",IF(COUNTA(T323:AI323)&gt;0,"Selasa",IF(COUNTA(AJ323:AY323)&gt;0,"Rabu",IF(COUNTA(AZ323:BO323)&gt;0,"Kamis",IF(COUNTA(BP323:CG323)&gt;0,"Jumat",IF(COUNTA(CH323:CW323)&gt;0,"Sabtu"," "))))))</f>
        <v>Senin</v>
      </c>
      <c r="DE323" s="46">
        <f t="shared" ref="DE323:DE376" si="22">IF(COUNTA(D323),1,IF(COUNTA(E323),2,IF(COUNTA(F323),3,IF(COUNTA(G323),4,IF(COUNTA(H323),5,IF(COUNTA(I323),6,IF(COUNTA(J323),7,IF(COUNTA(K323),8,IF(COUNTA(L323),9,IF(COUNTA(M323),10,IF(COUNTA(N323),11,IF(COUNTA(O323),12,IF(COUNTA(P323),13,IF(COUNTA(Q323),14,IF(COUNTA(R323),15,IF(COUNTA(S323),16,IF(COUNTA(T323),1,IF(COUNTA(U323),2,IF(COUNTA(V323),3,IF(COUNTA(W323),4,IF(COUNTA(X323),5,IF(COUNTA(Y323),6,IF(COUNTA(Z323),7,IF(COUNTA(AA323),8,IF(COUNTA(AB323),9,IF(COUNTA(AC323),10,IF(COUNTA(AD323),11,IF(COUNTA(AE323),12,IF(COUNTA(AF323),13,IF(COUNTA(AG323),14,IF(COUNTA(AH323),15,IF(COUNTA(AI323),16,IF(COUNTA(AJ323),1,IF(COUNTA(AK323),2,IF(COUNTA(AL323),3,IF(COUNTA(AM323),4,IF(COUNTA(AN323),5,IF(COUNTA(AO323),6,IF(COUNTA(AP323),7,IF(COUNTA(AQ323),8,IF(COUNTA(AR323),9,IF(COUNTA(AS323),10,IF(COUNTA(AT323),11,IF(COUNTA(AU323),12,IF(COUNTA(AV323),13,IF(COUNTA(AW323),14,IF(COUNTA(AX323),15,IF(COUNTA(AY323),16,IF(COUNTA(AZ323),1,IF(COUNTA(BA323),2,IF(COUNTA(BB323),3,IF(COUNTA(BC323),4,IF(COUNTA(BD323),5,IF(COUNTA(BE323),6,IF(COUNTA(BF323),7,IF(COUNTA(BG323),8,IF(COUNTA(BH323),9,IF(COUNTA(BI323),10,IF(COUNTA(BJ323),11,IF(COUNTA(BK323),12,IF(COUNTA(BL323),13,IF(COUNTA(BM323),14,IF(COUNTA(BN323),15,IF(COUNTA(BO323),16))))))))))))))))))))))))))))))))))))))))))))))))))))))))))))))))+(IF(COUNTA(BP323),1,IF(COUNTA(BQ323),2,IF(COUNTA(BR323),3,IF(COUNTA(BS323),4,IF(COUNTA(BV323),5,IF(COUNTA(BW323),6,IF(COUNTA(BX323),7,IF(COUNTA(BY323),8,IF(COUNTA(BZ323),9,IF(COUNTA(CA323),10,IF(COUNTA(CB323),11,IF(COUNTA(CC323),12,IF(COUNTA(CD323),13,IF(COUNTA(CE323),14,IF(COUNTA(CF323),15,IF(COUNTA(CG323),16,IF(COUNTA(CH323),1,IF(COUNTA(CI323),2,IF(COUNTA(CJ323),3,IF(COUNTA(CK323),4,IF(COUNTA(CL323),5,IF(COUNTA(CM323),6,IF(COUNTA(CN323),7,IF(COUNTA(CO323),8,IF(COUNTA(CP323),9,IF(COUNTA(CQ323),10,IF(COUNTA(CR323),11,IF(COUNTA(CS323),12,IF(COUNTA(CT323),13,IF(COUNTA(CU323),14,IF(COUNTA(CV323),15,IF(COUNTA(CW323),16)))))))))))))))))))))))))))))))))</f>
        <v>5</v>
      </c>
      <c r="DF323" s="47" t="s">
        <v>24</v>
      </c>
      <c r="DG323" s="48">
        <f t="shared" ref="DG323:DG376" si="23">IF(COUNTA(CW323),16,IF(COUNTA(CV323),15,IF(COUNTA(CU323),14,IF(COUNTA(CT323),13,IF(COUNTA(CS323),12,IF(COUNTA(CR323),11,IF(COUNTA(CQ323),10,IF(COUNTA(CP323),9,IF(COUNTA(CO323),8,IF(COUNTA(CN323),7,IF(COUNTA(CM323),6,IF(COUNTA(CL323),5,IF(COUNTA(CK323),4,IF(COUNTA(CJ323),3,IF(COUNTA(CI323),2,IF(COUNTA(CH323),1,IF(COUNTA(CG323),16,IF(COUNTA(CF323),15,IF(COUNTA(CE323),14,IF(COUNTA(CD323),13,IF(COUNTA(CC323),12,IF(COUNTA(CB323),11,IF(COUNTA(CA323),10,IF(COUNTA(BZ323),9,IF(COUNTA(BY323),8,IF(COUNTA(BX323),7,IF(COUNTA(BW323),6,IF(COUNTA(BV323),5,IF(COUNTA(BS323),4,IF(COUNTA(BR323),3,IF(COUNTA(BQ323),2,IF(COUNTA(BP323),1,IF(COUNTA(BO323),16,IF(COUNTA(BN323),15,IF(COUNTA(BM323),14,IF(COUNTA(BL323),13,IF(COUNTA(BK323),12,IF(COUNTA(BJ323),11,IF(COUNTA(BI323),10,IF(COUNTA(BH323),9,IF(COUNTA(BG323),8,IF(COUNTA(BF323),7,IF(COUNTA(BE323),6,IF(COUNTA(BD323),5,IF(COUNTA(BC323),4,IF(COUNTA(BB323),3,IF(COUNTA(BA323),2,IF(COUNTA(AZ323),1,IF(COUNTA(AY323),16,IF(COUNTA(AX323),15,IF(COUNTA(AW323),14,IF(COUNTA(AV323),13,IF(COUNTA(AU323),12,IF(COUNTA(AT323),11,IF(COUNTA(AS323),10,IF(COUNTA(AR323),9,IF(COUNTA(AQ323),8,IF(COUNTA(AP323),7,IF(COUNTA(AO323),6,IF(COUNTA(AN323),5,IF(COUNTA(AM323),4,IF(COUNTA(AL323),3,IF(COUNTA(AK323),2,IF(COUNTA(AJ323),1)))))))))))))))))))))+IF(COUNTA(AI323),16,IF(COUNTA(AH323),15,IF(COUNTA(AG323),14,IF(COUNTA(AF323),13,IF(COUNTA(AE323),12,IF(COUNTA(AD323),11,IF(COUNTA(AC323),10,IF(COUNTA(AB323),9,IF(COUNTA(AA323),8,IF(COUNTA(Z323),7,IF(COUNTA(Y323),6,IF(COUNTA(X323),5,IF(COUNTA(W323),4,IF(COUNTA(V323),3,IF(COUNTA(U323),2,IF(COUNTA(T323),1))))))))))))))))))))))))))))))))))))))))))))))))))))))))))+IF(COUNTA(S323),16,IF(COUNTA(R323),15,IF(COUNTA(Q323),14,IF(COUNTA(P323),13,IF(COUNTA(O323),12,IF(COUNTA(N323),11,IF(COUNTA(M323),10,IF(COUNTA(L323),9,IF(COUNTA(K323),8,IF(COUNTA(J323),7,IF(COUNTA(I323),6,IF(COUNTA(H323),5,IF(COUNTA(G323),4,IF(COUNTA(F323),3,IF(COUNTA(E323),2,IF(COUNTA(D323),1)))))))))))))))))</f>
        <v>7</v>
      </c>
      <c r="DH323" s="51"/>
      <c r="DI323" s="52"/>
      <c r="DJ323" s="50" t="str">
        <f t="shared" si="20"/>
        <v>D3 Mesin</v>
      </c>
    </row>
    <row r="324" spans="1:114">
      <c r="A324" s="69"/>
      <c r="B324" s="35" t="s">
        <v>537</v>
      </c>
      <c r="C324" s="36" t="s">
        <v>166</v>
      </c>
      <c r="D324" s="37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9"/>
      <c r="T324" s="37" t="s">
        <v>167</v>
      </c>
      <c r="U324" s="38" t="s">
        <v>167</v>
      </c>
      <c r="V324" s="38" t="s">
        <v>167</v>
      </c>
      <c r="W324" s="38" t="s">
        <v>167</v>
      </c>
      <c r="X324" s="38"/>
      <c r="Y324" s="38"/>
      <c r="Z324" s="38"/>
      <c r="AA324" s="38"/>
      <c r="AB324" s="38"/>
      <c r="AC324" s="38"/>
      <c r="AD324" s="38"/>
      <c r="AE324" s="38"/>
      <c r="AF324" s="38"/>
      <c r="AG324" s="38"/>
      <c r="AH324" s="38"/>
      <c r="AI324" s="39"/>
      <c r="AJ324" s="37"/>
      <c r="AK324" s="38"/>
      <c r="AL324" s="38"/>
      <c r="AM324" s="38"/>
      <c r="AN324" s="38"/>
      <c r="AO324" s="38"/>
      <c r="AP324" s="38"/>
      <c r="AQ324" s="38"/>
      <c r="AR324" s="38"/>
      <c r="AS324" s="38"/>
      <c r="AT324" s="38"/>
      <c r="AU324" s="38"/>
      <c r="AV324" s="38"/>
      <c r="AW324" s="38"/>
      <c r="AX324" s="38"/>
      <c r="AY324" s="39"/>
      <c r="AZ324" s="37"/>
      <c r="BA324" s="38"/>
      <c r="BB324" s="38"/>
      <c r="BC324" s="38"/>
      <c r="BD324" s="38"/>
      <c r="BE324" s="38"/>
      <c r="BF324" s="38"/>
      <c r="BG324" s="38"/>
      <c r="BH324" s="38"/>
      <c r="BI324" s="38"/>
      <c r="BJ324" s="38"/>
      <c r="BK324" s="38"/>
      <c r="BL324" s="38"/>
      <c r="BM324" s="38"/>
      <c r="BN324" s="38"/>
      <c r="BO324" s="39"/>
      <c r="BP324" s="37"/>
      <c r="BQ324" s="38"/>
      <c r="BR324" s="38"/>
      <c r="BS324" s="38"/>
      <c r="BT324" s="38"/>
      <c r="BU324" s="38"/>
      <c r="BV324" s="38"/>
      <c r="BW324" s="38"/>
      <c r="BX324" s="38"/>
      <c r="BY324" s="38"/>
      <c r="BZ324" s="38"/>
      <c r="CA324" s="38"/>
      <c r="CB324" s="38"/>
      <c r="CC324" s="38"/>
      <c r="CD324" s="38"/>
      <c r="CE324" s="38"/>
      <c r="CF324" s="38"/>
      <c r="CG324" s="39"/>
      <c r="CH324" s="37"/>
      <c r="CI324" s="38"/>
      <c r="CJ324" s="38"/>
      <c r="CK324" s="38"/>
      <c r="CL324" s="38"/>
      <c r="CM324" s="38"/>
      <c r="CN324" s="38"/>
      <c r="CO324" s="38"/>
      <c r="CP324" s="38"/>
      <c r="CQ324" s="38"/>
      <c r="CR324" s="38"/>
      <c r="CS324" s="38"/>
      <c r="CT324" s="38"/>
      <c r="CU324" s="38"/>
      <c r="CV324" s="38"/>
      <c r="CW324" s="39"/>
      <c r="CX324" s="40" t="s">
        <v>270</v>
      </c>
      <c r="CY324" s="41" t="s">
        <v>538</v>
      </c>
      <c r="CZ324" s="42">
        <v>3</v>
      </c>
      <c r="DA324" s="42">
        <v>4</v>
      </c>
      <c r="DB324" s="43"/>
      <c r="DC324" s="44" t="s">
        <v>290</v>
      </c>
      <c r="DD324" s="45" t="str">
        <f t="shared" si="21"/>
        <v>Selasa</v>
      </c>
      <c r="DE324" s="46">
        <f t="shared" si="22"/>
        <v>1</v>
      </c>
      <c r="DF324" s="47" t="s">
        <v>24</v>
      </c>
      <c r="DG324" s="48">
        <f t="shared" si="23"/>
        <v>4</v>
      </c>
      <c r="DH324" s="51"/>
      <c r="DI324" s="52"/>
      <c r="DJ324" s="50" t="str">
        <f t="shared" si="20"/>
        <v xml:space="preserve"> </v>
      </c>
    </row>
    <row r="325" spans="1:114">
      <c r="A325" s="69"/>
      <c r="B325" s="35" t="s">
        <v>537</v>
      </c>
      <c r="C325" s="36" t="s">
        <v>105</v>
      </c>
      <c r="D325" s="37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9"/>
      <c r="T325" s="37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F325" s="38"/>
      <c r="AG325" s="38"/>
      <c r="AH325" s="38"/>
      <c r="AI325" s="39"/>
      <c r="AJ325" s="37" t="s">
        <v>69</v>
      </c>
      <c r="AK325" s="38" t="s">
        <v>69</v>
      </c>
      <c r="AL325" s="38" t="s">
        <v>69</v>
      </c>
      <c r="AM325" s="38"/>
      <c r="AN325" s="38"/>
      <c r="AO325" s="38"/>
      <c r="AP325" s="38"/>
      <c r="AQ325" s="38"/>
      <c r="AR325" s="38"/>
      <c r="AS325" s="38"/>
      <c r="AT325" s="38"/>
      <c r="AU325" s="38"/>
      <c r="AV325" s="38"/>
      <c r="AW325" s="38"/>
      <c r="AX325" s="38"/>
      <c r="AY325" s="39"/>
      <c r="AZ325" s="37"/>
      <c r="BA325" s="38"/>
      <c r="BB325" s="38"/>
      <c r="BC325" s="38"/>
      <c r="BD325" s="38"/>
      <c r="BE325" s="38"/>
      <c r="BF325" s="38"/>
      <c r="BG325" s="38"/>
      <c r="BH325" s="38"/>
      <c r="BI325" s="38"/>
      <c r="BJ325" s="38"/>
      <c r="BK325" s="38"/>
      <c r="BL325" s="38"/>
      <c r="BM325" s="38"/>
      <c r="BN325" s="38"/>
      <c r="BO325" s="39"/>
      <c r="BP325" s="37"/>
      <c r="BQ325" s="38"/>
      <c r="BR325" s="38"/>
      <c r="BS325" s="38"/>
      <c r="BT325" s="38"/>
      <c r="BU325" s="38"/>
      <c r="BV325" s="38"/>
      <c r="BW325" s="38"/>
      <c r="BX325" s="38"/>
      <c r="BY325" s="38"/>
      <c r="BZ325" s="38"/>
      <c r="CA325" s="38"/>
      <c r="CB325" s="38"/>
      <c r="CC325" s="38"/>
      <c r="CD325" s="38"/>
      <c r="CE325" s="38"/>
      <c r="CF325" s="38"/>
      <c r="CG325" s="39"/>
      <c r="CH325" s="37"/>
      <c r="CI325" s="38"/>
      <c r="CJ325" s="38"/>
      <c r="CK325" s="38"/>
      <c r="CL325" s="38"/>
      <c r="CM325" s="38"/>
      <c r="CN325" s="38"/>
      <c r="CO325" s="38"/>
      <c r="CP325" s="38"/>
      <c r="CQ325" s="38"/>
      <c r="CR325" s="38"/>
      <c r="CS325" s="38"/>
      <c r="CT325" s="38"/>
      <c r="CU325" s="38"/>
      <c r="CV325" s="38"/>
      <c r="CW325" s="39"/>
      <c r="CX325" s="40" t="s">
        <v>539</v>
      </c>
      <c r="CY325" s="41" t="s">
        <v>383</v>
      </c>
      <c r="CZ325" s="42">
        <v>2</v>
      </c>
      <c r="DA325" s="42">
        <v>3</v>
      </c>
      <c r="DB325" s="43"/>
      <c r="DC325" s="44" t="s">
        <v>95</v>
      </c>
      <c r="DD325" s="45" t="str">
        <f t="shared" si="21"/>
        <v>Rabu</v>
      </c>
      <c r="DE325" s="46">
        <f t="shared" si="22"/>
        <v>1</v>
      </c>
      <c r="DF325" s="47" t="s">
        <v>24</v>
      </c>
      <c r="DG325" s="48">
        <f t="shared" si="23"/>
        <v>3</v>
      </c>
      <c r="DH325" s="51"/>
      <c r="DI325" s="52"/>
      <c r="DJ325" s="50" t="str">
        <f t="shared" si="20"/>
        <v xml:space="preserve"> </v>
      </c>
    </row>
    <row r="326" spans="1:114">
      <c r="A326" s="69"/>
      <c r="B326" s="35" t="s">
        <v>537</v>
      </c>
      <c r="C326" s="36" t="s">
        <v>50</v>
      </c>
      <c r="D326" s="37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9"/>
      <c r="T326" s="37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F326" s="38"/>
      <c r="AG326" s="38"/>
      <c r="AH326" s="38"/>
      <c r="AI326" s="39"/>
      <c r="AJ326" s="37"/>
      <c r="AK326" s="38"/>
      <c r="AL326" s="38"/>
      <c r="AM326" s="38"/>
      <c r="AN326" s="38" t="s">
        <v>51</v>
      </c>
      <c r="AO326" s="38" t="s">
        <v>51</v>
      </c>
      <c r="AP326" s="38" t="s">
        <v>51</v>
      </c>
      <c r="AQ326" s="38"/>
      <c r="AR326" s="38"/>
      <c r="AS326" s="38"/>
      <c r="AT326" s="38"/>
      <c r="AU326" s="38"/>
      <c r="AV326" s="38"/>
      <c r="AW326" s="38"/>
      <c r="AX326" s="38"/>
      <c r="AY326" s="39"/>
      <c r="AZ326" s="37"/>
      <c r="BA326" s="38"/>
      <c r="BB326" s="38"/>
      <c r="BC326" s="38"/>
      <c r="BD326" s="38"/>
      <c r="BE326" s="38"/>
      <c r="BF326" s="38"/>
      <c r="BG326" s="38"/>
      <c r="BH326" s="38"/>
      <c r="BI326" s="38"/>
      <c r="BJ326" s="38"/>
      <c r="BK326" s="38"/>
      <c r="BL326" s="38"/>
      <c r="BM326" s="38"/>
      <c r="BN326" s="38"/>
      <c r="BO326" s="39"/>
      <c r="BP326" s="37"/>
      <c r="BQ326" s="38"/>
      <c r="BR326" s="38"/>
      <c r="BS326" s="38"/>
      <c r="BT326" s="38"/>
      <c r="BU326" s="38"/>
      <c r="BV326" s="38"/>
      <c r="BW326" s="38"/>
      <c r="BX326" s="38"/>
      <c r="BY326" s="38"/>
      <c r="BZ326" s="38"/>
      <c r="CA326" s="38"/>
      <c r="CB326" s="38"/>
      <c r="CC326" s="38"/>
      <c r="CD326" s="38"/>
      <c r="CE326" s="38"/>
      <c r="CF326" s="38"/>
      <c r="CG326" s="39"/>
      <c r="CH326" s="37"/>
      <c r="CI326" s="38"/>
      <c r="CJ326" s="38"/>
      <c r="CK326" s="38"/>
      <c r="CL326" s="38"/>
      <c r="CM326" s="38"/>
      <c r="CN326" s="38"/>
      <c r="CO326" s="38"/>
      <c r="CP326" s="38"/>
      <c r="CQ326" s="38"/>
      <c r="CR326" s="38"/>
      <c r="CS326" s="38"/>
      <c r="CT326" s="38"/>
      <c r="CU326" s="38"/>
      <c r="CV326" s="38"/>
      <c r="CW326" s="39"/>
      <c r="CX326" s="40" t="s">
        <v>540</v>
      </c>
      <c r="CY326" s="41" t="s">
        <v>384</v>
      </c>
      <c r="CZ326" s="42">
        <v>2</v>
      </c>
      <c r="DA326" s="42">
        <v>3</v>
      </c>
      <c r="DB326" s="43"/>
      <c r="DC326" s="44" t="s">
        <v>54</v>
      </c>
      <c r="DD326" s="45" t="str">
        <f t="shared" si="21"/>
        <v>Rabu</v>
      </c>
      <c r="DE326" s="46">
        <f t="shared" si="22"/>
        <v>5</v>
      </c>
      <c r="DF326" s="47" t="s">
        <v>24</v>
      </c>
      <c r="DG326" s="48">
        <f t="shared" si="23"/>
        <v>7</v>
      </c>
      <c r="DH326" s="51"/>
      <c r="DI326" s="52"/>
      <c r="DJ326" s="50" t="str">
        <f t="shared" si="20"/>
        <v>D4 Manufaktur</v>
      </c>
    </row>
    <row r="327" spans="1:114">
      <c r="A327" s="69"/>
      <c r="B327" s="35" t="s">
        <v>537</v>
      </c>
      <c r="C327" s="36" t="s">
        <v>278</v>
      </c>
      <c r="D327" s="37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9"/>
      <c r="T327" s="37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F327" s="38"/>
      <c r="AG327" s="38"/>
      <c r="AH327" s="38"/>
      <c r="AI327" s="39"/>
      <c r="AJ327" s="37"/>
      <c r="AK327" s="38"/>
      <c r="AL327" s="38"/>
      <c r="AM327" s="38"/>
      <c r="AN327" s="38"/>
      <c r="AO327" s="38"/>
      <c r="AP327" s="38"/>
      <c r="AQ327" s="38"/>
      <c r="AR327" s="38"/>
      <c r="AS327" s="38"/>
      <c r="AT327" s="38"/>
      <c r="AU327" s="38"/>
      <c r="AV327" s="38"/>
      <c r="AW327" s="38"/>
      <c r="AX327" s="38"/>
      <c r="AY327" s="39"/>
      <c r="AZ327" s="37" t="s">
        <v>279</v>
      </c>
      <c r="BA327" s="38" t="s">
        <v>279</v>
      </c>
      <c r="BB327" s="38" t="s">
        <v>279</v>
      </c>
      <c r="BC327" s="38"/>
      <c r="BD327" s="38"/>
      <c r="BE327" s="38"/>
      <c r="BF327" s="38"/>
      <c r="BG327" s="38"/>
      <c r="BH327" s="38"/>
      <c r="BI327" s="38"/>
      <c r="BJ327" s="38"/>
      <c r="BK327" s="38"/>
      <c r="BL327" s="38"/>
      <c r="BM327" s="38"/>
      <c r="BN327" s="38"/>
      <c r="BO327" s="39"/>
      <c r="BP327" s="37"/>
      <c r="BQ327" s="38"/>
      <c r="BR327" s="38"/>
      <c r="BS327" s="38"/>
      <c r="BT327" s="38"/>
      <c r="BU327" s="38"/>
      <c r="BV327" s="38"/>
      <c r="BW327" s="38"/>
      <c r="BX327" s="38"/>
      <c r="BY327" s="38"/>
      <c r="BZ327" s="38"/>
      <c r="CA327" s="38"/>
      <c r="CB327" s="38"/>
      <c r="CC327" s="38"/>
      <c r="CD327" s="38"/>
      <c r="CE327" s="38"/>
      <c r="CF327" s="38"/>
      <c r="CG327" s="39"/>
      <c r="CH327" s="37"/>
      <c r="CI327" s="38"/>
      <c r="CJ327" s="38"/>
      <c r="CK327" s="38"/>
      <c r="CL327" s="38"/>
      <c r="CM327" s="38"/>
      <c r="CN327" s="38"/>
      <c r="CO327" s="38"/>
      <c r="CP327" s="38"/>
      <c r="CQ327" s="38"/>
      <c r="CR327" s="38"/>
      <c r="CS327" s="38"/>
      <c r="CT327" s="38"/>
      <c r="CU327" s="38"/>
      <c r="CV327" s="38"/>
      <c r="CW327" s="39"/>
      <c r="CX327" s="40"/>
      <c r="CY327" s="41" t="s">
        <v>541</v>
      </c>
      <c r="CZ327" s="42">
        <v>3</v>
      </c>
      <c r="DA327" s="42">
        <v>3</v>
      </c>
      <c r="DB327" s="43"/>
      <c r="DC327" s="44" t="s">
        <v>100</v>
      </c>
      <c r="DD327" s="45" t="str">
        <f t="shared" si="21"/>
        <v>Kamis</v>
      </c>
      <c r="DE327" s="46">
        <f t="shared" si="22"/>
        <v>1</v>
      </c>
      <c r="DF327" s="47" t="s">
        <v>24</v>
      </c>
      <c r="DG327" s="48">
        <f t="shared" si="23"/>
        <v>3</v>
      </c>
      <c r="DH327" s="51"/>
      <c r="DI327" s="52"/>
      <c r="DJ327" s="50" t="str">
        <f t="shared" si="20"/>
        <v xml:space="preserve"> </v>
      </c>
    </row>
    <row r="328" spans="1:114" ht="15" thickBot="1">
      <c r="A328" s="69"/>
      <c r="B328" s="93" t="s">
        <v>537</v>
      </c>
      <c r="C328" s="200" t="s">
        <v>196</v>
      </c>
      <c r="D328" s="201"/>
      <c r="E328" s="202"/>
      <c r="F328" s="202"/>
      <c r="G328" s="202"/>
      <c r="H328" s="202"/>
      <c r="I328" s="202"/>
      <c r="J328" s="202"/>
      <c r="K328" s="202"/>
      <c r="L328" s="202"/>
      <c r="M328" s="202"/>
      <c r="N328" s="202"/>
      <c r="O328" s="202"/>
      <c r="P328" s="202"/>
      <c r="Q328" s="202"/>
      <c r="R328" s="202"/>
      <c r="S328" s="203"/>
      <c r="T328" s="201"/>
      <c r="U328" s="202"/>
      <c r="V328" s="202"/>
      <c r="W328" s="202"/>
      <c r="X328" s="202"/>
      <c r="Y328" s="202"/>
      <c r="Z328" s="202"/>
      <c r="AA328" s="202"/>
      <c r="AB328" s="202"/>
      <c r="AC328" s="202"/>
      <c r="AD328" s="202"/>
      <c r="AE328" s="202"/>
      <c r="AF328" s="202"/>
      <c r="AG328" s="202"/>
      <c r="AH328" s="202"/>
      <c r="AI328" s="203"/>
      <c r="AJ328" s="201"/>
      <c r="AK328" s="202"/>
      <c r="AL328" s="202"/>
      <c r="AM328" s="202"/>
      <c r="AN328" s="202"/>
      <c r="AO328" s="202"/>
      <c r="AP328" s="202"/>
      <c r="AQ328" s="202"/>
      <c r="AR328" s="202"/>
      <c r="AS328" s="202"/>
      <c r="AT328" s="202"/>
      <c r="AU328" s="202"/>
      <c r="AV328" s="202"/>
      <c r="AW328" s="202"/>
      <c r="AX328" s="202"/>
      <c r="AY328" s="203"/>
      <c r="AZ328" s="201"/>
      <c r="BA328" s="202"/>
      <c r="BB328" s="202"/>
      <c r="BC328" s="202"/>
      <c r="BD328" s="202"/>
      <c r="BE328" s="202"/>
      <c r="BF328" s="202"/>
      <c r="BG328" s="202"/>
      <c r="BH328" s="202"/>
      <c r="BI328" s="202"/>
      <c r="BJ328" s="202"/>
      <c r="BK328" s="202"/>
      <c r="BL328" s="202"/>
      <c r="BM328" s="202"/>
      <c r="BN328" s="202"/>
      <c r="BO328" s="203"/>
      <c r="BP328" s="201"/>
      <c r="BQ328" s="202"/>
      <c r="BR328" s="202"/>
      <c r="BS328" s="202"/>
      <c r="BT328" s="202"/>
      <c r="BU328" s="202"/>
      <c r="BV328" s="202"/>
      <c r="BW328" s="202"/>
      <c r="BX328" s="202"/>
      <c r="BY328" s="202"/>
      <c r="BZ328" s="202"/>
      <c r="CA328" s="202"/>
      <c r="CB328" s="202"/>
      <c r="CC328" s="202"/>
      <c r="CD328" s="202"/>
      <c r="CE328" s="202"/>
      <c r="CF328" s="202"/>
      <c r="CG328" s="203"/>
      <c r="CH328" s="201"/>
      <c r="CI328" s="202"/>
      <c r="CJ328" s="202"/>
      <c r="CK328" s="202"/>
      <c r="CL328" s="202"/>
      <c r="CM328" s="202"/>
      <c r="CN328" s="202"/>
      <c r="CO328" s="202"/>
      <c r="CP328" s="202"/>
      <c r="CQ328" s="202"/>
      <c r="CR328" s="202"/>
      <c r="CS328" s="202"/>
      <c r="CT328" s="202"/>
      <c r="CU328" s="202"/>
      <c r="CV328" s="202"/>
      <c r="CW328" s="203"/>
      <c r="CX328" s="101"/>
      <c r="CY328" s="102" t="s">
        <v>541</v>
      </c>
      <c r="CZ328" s="204">
        <v>3</v>
      </c>
      <c r="DA328" s="204">
        <v>3</v>
      </c>
      <c r="DB328" s="205"/>
      <c r="DC328" s="206" t="s">
        <v>198</v>
      </c>
      <c r="DD328" s="207" t="str">
        <f t="shared" si="21"/>
        <v xml:space="preserve"> </v>
      </c>
      <c r="DE328" s="208">
        <f t="shared" si="22"/>
        <v>0</v>
      </c>
      <c r="DF328" s="209" t="s">
        <v>24</v>
      </c>
      <c r="DG328" s="210">
        <f t="shared" si="23"/>
        <v>0</v>
      </c>
      <c r="DH328" s="211"/>
      <c r="DI328" s="212"/>
      <c r="DJ328" s="213" t="str">
        <f t="shared" si="20"/>
        <v xml:space="preserve"> </v>
      </c>
    </row>
    <row r="329" spans="1:114">
      <c r="A329" s="69">
        <v>67</v>
      </c>
      <c r="B329" s="117" t="s">
        <v>542</v>
      </c>
      <c r="C329" s="20" t="s">
        <v>43</v>
      </c>
      <c r="D329" s="21"/>
      <c r="E329" s="22"/>
      <c r="F329" s="22"/>
      <c r="G329" s="22"/>
      <c r="H329" s="22"/>
      <c r="I329" s="22"/>
      <c r="J329" s="22" t="s">
        <v>101</v>
      </c>
      <c r="K329" s="22" t="s">
        <v>101</v>
      </c>
      <c r="L329" s="22" t="s">
        <v>101</v>
      </c>
      <c r="M329" s="22" t="s">
        <v>101</v>
      </c>
      <c r="N329" s="22"/>
      <c r="O329" s="22"/>
      <c r="P329" s="22"/>
      <c r="Q329" s="22"/>
      <c r="R329" s="22"/>
      <c r="S329" s="23"/>
      <c r="T329" s="21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3"/>
      <c r="AJ329" s="21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3"/>
      <c r="AZ329" s="21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2"/>
      <c r="BO329" s="23"/>
      <c r="BP329" s="21"/>
      <c r="BQ329" s="22"/>
      <c r="BR329" s="22"/>
      <c r="BS329" s="22"/>
      <c r="BT329" s="22"/>
      <c r="BU329" s="22"/>
      <c r="BV329" s="22"/>
      <c r="BW329" s="22"/>
      <c r="BX329" s="22"/>
      <c r="BY329" s="22"/>
      <c r="BZ329" s="22"/>
      <c r="CA329" s="22"/>
      <c r="CB329" s="22"/>
      <c r="CC329" s="22"/>
      <c r="CD329" s="22"/>
      <c r="CE329" s="22"/>
      <c r="CF329" s="22"/>
      <c r="CG329" s="23"/>
      <c r="CH329" s="21"/>
      <c r="CI329" s="22"/>
      <c r="CJ329" s="22"/>
      <c r="CK329" s="22"/>
      <c r="CL329" s="22"/>
      <c r="CM329" s="22"/>
      <c r="CN329" s="22"/>
      <c r="CO329" s="22"/>
      <c r="CP329" s="22"/>
      <c r="CQ329" s="22"/>
      <c r="CR329" s="22"/>
      <c r="CS329" s="22"/>
      <c r="CT329" s="22"/>
      <c r="CU329" s="22"/>
      <c r="CV329" s="22"/>
      <c r="CW329" s="23"/>
      <c r="CX329" s="24" t="s">
        <v>543</v>
      </c>
      <c r="CY329" s="25" t="s">
        <v>544</v>
      </c>
      <c r="CZ329" s="26">
        <v>2</v>
      </c>
      <c r="DA329" s="26">
        <v>4</v>
      </c>
      <c r="DB329" s="70"/>
      <c r="DC329" s="28" t="s">
        <v>104</v>
      </c>
      <c r="DD329" s="29" t="str">
        <f t="shared" si="21"/>
        <v>Senin</v>
      </c>
      <c r="DE329" s="30">
        <f t="shared" si="22"/>
        <v>7</v>
      </c>
      <c r="DF329" s="31" t="s">
        <v>24</v>
      </c>
      <c r="DG329" s="32">
        <f t="shared" si="23"/>
        <v>10</v>
      </c>
      <c r="DH329" s="95">
        <f>SUM(CZ329:CZ332)</f>
        <v>8</v>
      </c>
      <c r="DI329" s="33">
        <f>SUM(DA329:DA332)</f>
        <v>16</v>
      </c>
      <c r="DJ329" s="34" t="str">
        <f t="shared" si="20"/>
        <v>D4 Manufaktur</v>
      </c>
    </row>
    <row r="330" spans="1:114">
      <c r="A330" s="69"/>
      <c r="B330" s="35" t="s">
        <v>542</v>
      </c>
      <c r="C330" s="36" t="s">
        <v>60</v>
      </c>
      <c r="D330" s="37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9"/>
      <c r="T330" s="37" t="s">
        <v>61</v>
      </c>
      <c r="U330" s="38" t="s">
        <v>61</v>
      </c>
      <c r="V330" s="38" t="s">
        <v>61</v>
      </c>
      <c r="W330" s="38" t="s">
        <v>61</v>
      </c>
      <c r="X330" s="38"/>
      <c r="Y330" s="38"/>
      <c r="Z330" s="38"/>
      <c r="AA330" s="38"/>
      <c r="AB330" s="38"/>
      <c r="AC330" s="38"/>
      <c r="AD330" s="38"/>
      <c r="AE330" s="38"/>
      <c r="AF330" s="38"/>
      <c r="AG330" s="38"/>
      <c r="AH330" s="38"/>
      <c r="AI330" s="39"/>
      <c r="AJ330" s="37"/>
      <c r="AK330" s="38"/>
      <c r="AL330" s="38"/>
      <c r="AM330" s="38"/>
      <c r="AN330" s="38"/>
      <c r="AO330" s="38"/>
      <c r="AP330" s="38"/>
      <c r="AQ330" s="38"/>
      <c r="AR330" s="38"/>
      <c r="AS330" s="38"/>
      <c r="AT330" s="38"/>
      <c r="AU330" s="38"/>
      <c r="AV330" s="38"/>
      <c r="AW330" s="38"/>
      <c r="AX330" s="38"/>
      <c r="AY330" s="39"/>
      <c r="AZ330" s="37"/>
      <c r="BA330" s="38"/>
      <c r="BB330" s="38"/>
      <c r="BC330" s="38"/>
      <c r="BD330" s="38"/>
      <c r="BE330" s="38"/>
      <c r="BF330" s="38"/>
      <c r="BG330" s="38"/>
      <c r="BH330" s="38"/>
      <c r="BI330" s="38"/>
      <c r="BJ330" s="38"/>
      <c r="BK330" s="38"/>
      <c r="BL330" s="38"/>
      <c r="BM330" s="38"/>
      <c r="BN330" s="38"/>
      <c r="BO330" s="39"/>
      <c r="BP330" s="37"/>
      <c r="BQ330" s="38"/>
      <c r="BR330" s="38"/>
      <c r="BS330" s="38"/>
      <c r="BT330" s="38"/>
      <c r="BU330" s="38"/>
      <c r="BV330" s="38"/>
      <c r="BW330" s="38"/>
      <c r="BX330" s="38"/>
      <c r="BY330" s="38"/>
      <c r="BZ330" s="38"/>
      <c r="CA330" s="38"/>
      <c r="CB330" s="38"/>
      <c r="CC330" s="38"/>
      <c r="CD330" s="38"/>
      <c r="CE330" s="38"/>
      <c r="CF330" s="38"/>
      <c r="CG330" s="39"/>
      <c r="CH330" s="37"/>
      <c r="CI330" s="38"/>
      <c r="CJ330" s="38"/>
      <c r="CK330" s="38"/>
      <c r="CL330" s="38"/>
      <c r="CM330" s="38"/>
      <c r="CN330" s="38"/>
      <c r="CO330" s="38"/>
      <c r="CP330" s="38"/>
      <c r="CQ330" s="38"/>
      <c r="CR330" s="38"/>
      <c r="CS330" s="38"/>
      <c r="CT330" s="38"/>
      <c r="CU330" s="38"/>
      <c r="CV330" s="38"/>
      <c r="CW330" s="39"/>
      <c r="CX330" s="40" t="s">
        <v>276</v>
      </c>
      <c r="CY330" s="41" t="s">
        <v>545</v>
      </c>
      <c r="CZ330" s="42">
        <v>2</v>
      </c>
      <c r="DA330" s="42">
        <v>4</v>
      </c>
      <c r="DB330" s="43"/>
      <c r="DC330" s="44" t="s">
        <v>122</v>
      </c>
      <c r="DD330" s="45" t="str">
        <f t="shared" si="21"/>
        <v>Selasa</v>
      </c>
      <c r="DE330" s="46">
        <f t="shared" si="22"/>
        <v>1</v>
      </c>
      <c r="DF330" s="47" t="s">
        <v>24</v>
      </c>
      <c r="DG330" s="48">
        <f t="shared" si="23"/>
        <v>4</v>
      </c>
      <c r="DH330" s="49"/>
      <c r="DI330" s="49"/>
      <c r="DJ330" s="50" t="str">
        <f t="shared" si="20"/>
        <v>D3 Mesin (Produksi)</v>
      </c>
    </row>
    <row r="331" spans="1:114">
      <c r="A331" s="69"/>
      <c r="B331" s="35" t="s">
        <v>542</v>
      </c>
      <c r="C331" s="36" t="s">
        <v>64</v>
      </c>
      <c r="D331" s="37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9"/>
      <c r="T331" s="37"/>
      <c r="U331" s="38"/>
      <c r="V331" s="38"/>
      <c r="W331" s="38"/>
      <c r="X331" s="38" t="s">
        <v>65</v>
      </c>
      <c r="Y331" s="38" t="s">
        <v>65</v>
      </c>
      <c r="Z331" s="38" t="s">
        <v>65</v>
      </c>
      <c r="AA331" s="38" t="s">
        <v>65</v>
      </c>
      <c r="AB331" s="38"/>
      <c r="AC331" s="38"/>
      <c r="AD331" s="38"/>
      <c r="AE331" s="38"/>
      <c r="AF331" s="38"/>
      <c r="AG331" s="38"/>
      <c r="AH331" s="38"/>
      <c r="AI331" s="39"/>
      <c r="AJ331" s="37"/>
      <c r="AK331" s="38"/>
      <c r="AL331" s="38"/>
      <c r="AM331" s="38"/>
      <c r="AN331" s="38"/>
      <c r="AO331" s="38"/>
      <c r="AP331" s="38"/>
      <c r="AQ331" s="38"/>
      <c r="AR331" s="38"/>
      <c r="AS331" s="38"/>
      <c r="AT331" s="38"/>
      <c r="AU331" s="38"/>
      <c r="AV331" s="38"/>
      <c r="AW331" s="38"/>
      <c r="AX331" s="38"/>
      <c r="AY331" s="39"/>
      <c r="AZ331" s="37"/>
      <c r="BA331" s="38"/>
      <c r="BB331" s="38"/>
      <c r="BC331" s="38"/>
      <c r="BD331" s="38"/>
      <c r="BE331" s="38"/>
      <c r="BF331" s="38"/>
      <c r="BG331" s="38"/>
      <c r="BH331" s="38"/>
      <c r="BI331" s="38"/>
      <c r="BJ331" s="38"/>
      <c r="BK331" s="38"/>
      <c r="BL331" s="38"/>
      <c r="BM331" s="38"/>
      <c r="BN331" s="38"/>
      <c r="BO331" s="39"/>
      <c r="BP331" s="37"/>
      <c r="BQ331" s="38"/>
      <c r="BR331" s="38"/>
      <c r="BS331" s="38"/>
      <c r="BT331" s="38"/>
      <c r="BU331" s="38"/>
      <c r="BV331" s="38"/>
      <c r="BW331" s="38"/>
      <c r="BX331" s="38"/>
      <c r="BY331" s="38"/>
      <c r="BZ331" s="38"/>
      <c r="CA331" s="38"/>
      <c r="CB331" s="38"/>
      <c r="CC331" s="38"/>
      <c r="CD331" s="38"/>
      <c r="CE331" s="38"/>
      <c r="CF331" s="38"/>
      <c r="CG331" s="39"/>
      <c r="CH331" s="37"/>
      <c r="CI331" s="38"/>
      <c r="CJ331" s="38"/>
      <c r="CK331" s="38"/>
      <c r="CL331" s="38"/>
      <c r="CM331" s="38"/>
      <c r="CN331" s="38"/>
      <c r="CO331" s="38"/>
      <c r="CP331" s="38"/>
      <c r="CQ331" s="38"/>
      <c r="CR331" s="38"/>
      <c r="CS331" s="38"/>
      <c r="CT331" s="38"/>
      <c r="CU331" s="38"/>
      <c r="CV331" s="38"/>
      <c r="CW331" s="39"/>
      <c r="CX331" s="40" t="s">
        <v>276</v>
      </c>
      <c r="CY331" s="41" t="s">
        <v>545</v>
      </c>
      <c r="CZ331" s="42">
        <v>2</v>
      </c>
      <c r="DA331" s="42">
        <v>4</v>
      </c>
      <c r="DB331" s="43"/>
      <c r="DC331" s="44" t="s">
        <v>313</v>
      </c>
      <c r="DD331" s="45" t="str">
        <f t="shared" si="21"/>
        <v>Selasa</v>
      </c>
      <c r="DE331" s="46">
        <f t="shared" si="22"/>
        <v>5</v>
      </c>
      <c r="DF331" s="47" t="s">
        <v>24</v>
      </c>
      <c r="DG331" s="48">
        <f t="shared" si="23"/>
        <v>8</v>
      </c>
      <c r="DH331" s="49"/>
      <c r="DI331" s="49"/>
      <c r="DJ331" s="50" t="str">
        <f t="shared" si="20"/>
        <v>D3 Mesin (Produksi)</v>
      </c>
    </row>
    <row r="332" spans="1:114" ht="15" thickBot="1">
      <c r="A332" s="69"/>
      <c r="B332" s="53" t="s">
        <v>542</v>
      </c>
      <c r="C332" s="54" t="s">
        <v>73</v>
      </c>
      <c r="D332" s="55"/>
      <c r="E332" s="56"/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7"/>
      <c r="T332" s="55"/>
      <c r="U332" s="56"/>
      <c r="V332" s="56"/>
      <c r="W332" s="56"/>
      <c r="X332" s="56"/>
      <c r="Y332" s="56"/>
      <c r="Z332" s="56"/>
      <c r="AA332" s="56"/>
      <c r="AB332" s="56"/>
      <c r="AC332" s="56"/>
      <c r="AD332" s="56"/>
      <c r="AE332" s="56"/>
      <c r="AF332" s="56"/>
      <c r="AG332" s="56"/>
      <c r="AH332" s="56"/>
      <c r="AI332" s="57"/>
      <c r="AJ332" s="55"/>
      <c r="AK332" s="56"/>
      <c r="AL332" s="56"/>
      <c r="AM332" s="56"/>
      <c r="AN332" s="56" t="s">
        <v>92</v>
      </c>
      <c r="AO332" s="56" t="s">
        <v>92</v>
      </c>
      <c r="AP332" s="56" t="s">
        <v>92</v>
      </c>
      <c r="AQ332" s="56" t="s">
        <v>92</v>
      </c>
      <c r="AR332" s="56"/>
      <c r="AS332" s="56"/>
      <c r="AT332" s="56"/>
      <c r="AU332" s="56"/>
      <c r="AV332" s="56"/>
      <c r="AW332" s="56"/>
      <c r="AX332" s="56"/>
      <c r="AY332" s="57"/>
      <c r="AZ332" s="55"/>
      <c r="BA332" s="56"/>
      <c r="BB332" s="56"/>
      <c r="BC332" s="56"/>
      <c r="BD332" s="56"/>
      <c r="BE332" s="56"/>
      <c r="BF332" s="56"/>
      <c r="BG332" s="56"/>
      <c r="BH332" s="56"/>
      <c r="BI332" s="56"/>
      <c r="BJ332" s="56"/>
      <c r="BK332" s="56"/>
      <c r="BL332" s="56"/>
      <c r="BM332" s="56"/>
      <c r="BN332" s="56"/>
      <c r="BO332" s="57"/>
      <c r="BP332" s="55"/>
      <c r="BQ332" s="56"/>
      <c r="BR332" s="56"/>
      <c r="BS332" s="56"/>
      <c r="BT332" s="56"/>
      <c r="BU332" s="56"/>
      <c r="BV332" s="56"/>
      <c r="BW332" s="56"/>
      <c r="BX332" s="56"/>
      <c r="BY332" s="56"/>
      <c r="BZ332" s="56"/>
      <c r="CA332" s="56"/>
      <c r="CB332" s="56"/>
      <c r="CC332" s="56"/>
      <c r="CD332" s="56"/>
      <c r="CE332" s="56"/>
      <c r="CF332" s="56"/>
      <c r="CG332" s="57"/>
      <c r="CH332" s="55"/>
      <c r="CI332" s="56"/>
      <c r="CJ332" s="56"/>
      <c r="CK332" s="56"/>
      <c r="CL332" s="56"/>
      <c r="CM332" s="56"/>
      <c r="CN332" s="56"/>
      <c r="CO332" s="56"/>
      <c r="CP332" s="56"/>
      <c r="CQ332" s="56"/>
      <c r="CR332" s="56"/>
      <c r="CS332" s="56"/>
      <c r="CT332" s="56"/>
      <c r="CU332" s="56"/>
      <c r="CV332" s="56"/>
      <c r="CW332" s="57"/>
      <c r="CX332" s="58" t="s">
        <v>354</v>
      </c>
      <c r="CY332" s="59" t="s">
        <v>355</v>
      </c>
      <c r="CZ332" s="60">
        <v>2</v>
      </c>
      <c r="DA332" s="60">
        <v>4</v>
      </c>
      <c r="DB332" s="61"/>
      <c r="DC332" s="62" t="s">
        <v>356</v>
      </c>
      <c r="DD332" s="63" t="str">
        <f t="shared" si="21"/>
        <v>Rabu</v>
      </c>
      <c r="DE332" s="64">
        <f t="shared" si="22"/>
        <v>5</v>
      </c>
      <c r="DF332" s="65" t="s">
        <v>24</v>
      </c>
      <c r="DG332" s="66">
        <f t="shared" si="23"/>
        <v>8</v>
      </c>
      <c r="DH332" s="67"/>
      <c r="DI332" s="67"/>
      <c r="DJ332" s="68" t="str">
        <f t="shared" si="20"/>
        <v>D3 Mesin (Perawatan)</v>
      </c>
    </row>
    <row r="333" spans="1:114" ht="15" thickBot="1">
      <c r="A333" s="69">
        <v>68</v>
      </c>
      <c r="B333" s="106" t="s">
        <v>546</v>
      </c>
      <c r="C333" s="107" t="s">
        <v>38</v>
      </c>
      <c r="D333" s="108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109"/>
      <c r="R333" s="109"/>
      <c r="S333" s="110"/>
      <c r="T333" s="108" t="s">
        <v>39</v>
      </c>
      <c r="U333" s="109" t="s">
        <v>39</v>
      </c>
      <c r="V333" s="109" t="s">
        <v>39</v>
      </c>
      <c r="W333" s="109" t="s">
        <v>39</v>
      </c>
      <c r="X333" s="109"/>
      <c r="Y333" s="109"/>
      <c r="Z333" s="109"/>
      <c r="AA333" s="109"/>
      <c r="AB333" s="109"/>
      <c r="AC333" s="109"/>
      <c r="AD333" s="109"/>
      <c r="AE333" s="109"/>
      <c r="AF333" s="109"/>
      <c r="AG333" s="109"/>
      <c r="AH333" s="109"/>
      <c r="AI333" s="110"/>
      <c r="AJ333" s="108"/>
      <c r="AK333" s="109"/>
      <c r="AL333" s="109"/>
      <c r="AM333" s="109"/>
      <c r="AN333" s="109"/>
      <c r="AO333" s="109"/>
      <c r="AP333" s="109"/>
      <c r="AQ333" s="109"/>
      <c r="AR333" s="109"/>
      <c r="AS333" s="109"/>
      <c r="AT333" s="109"/>
      <c r="AU333" s="109"/>
      <c r="AV333" s="109"/>
      <c r="AW333" s="109"/>
      <c r="AX333" s="109"/>
      <c r="AY333" s="110"/>
      <c r="AZ333" s="108"/>
      <c r="BA333" s="109"/>
      <c r="BB333" s="109"/>
      <c r="BC333" s="109"/>
      <c r="BD333" s="109"/>
      <c r="BE333" s="109"/>
      <c r="BF333" s="109"/>
      <c r="BG333" s="109"/>
      <c r="BH333" s="109"/>
      <c r="BI333" s="109"/>
      <c r="BJ333" s="109"/>
      <c r="BK333" s="109"/>
      <c r="BL333" s="109"/>
      <c r="BM333" s="109"/>
      <c r="BN333" s="109"/>
      <c r="BO333" s="110"/>
      <c r="BP333" s="108"/>
      <c r="BQ333" s="109"/>
      <c r="BR333" s="109"/>
      <c r="BS333" s="109"/>
      <c r="BT333" s="109"/>
      <c r="BU333" s="109"/>
      <c r="BV333" s="109"/>
      <c r="BW333" s="109"/>
      <c r="BX333" s="109"/>
      <c r="BY333" s="109"/>
      <c r="BZ333" s="109"/>
      <c r="CA333" s="109"/>
      <c r="CB333" s="109"/>
      <c r="CC333" s="109"/>
      <c r="CD333" s="109"/>
      <c r="CE333" s="109"/>
      <c r="CF333" s="109"/>
      <c r="CG333" s="110"/>
      <c r="CH333" s="108"/>
      <c r="CI333" s="109"/>
      <c r="CJ333" s="109"/>
      <c r="CK333" s="109"/>
      <c r="CL333" s="109"/>
      <c r="CM333" s="109"/>
      <c r="CN333" s="109"/>
      <c r="CO333" s="109"/>
      <c r="CP333" s="109"/>
      <c r="CQ333" s="109"/>
      <c r="CR333" s="109"/>
      <c r="CS333" s="109"/>
      <c r="CT333" s="109"/>
      <c r="CU333" s="109"/>
      <c r="CV333" s="109"/>
      <c r="CW333" s="110"/>
      <c r="CX333" s="214"/>
      <c r="CY333" s="215" t="s">
        <v>547</v>
      </c>
      <c r="CZ333" s="111">
        <v>2</v>
      </c>
      <c r="DA333" s="111">
        <v>4</v>
      </c>
      <c r="DB333" s="112"/>
      <c r="DC333" s="113" t="s">
        <v>41</v>
      </c>
      <c r="DD333" s="216" t="str">
        <f t="shared" si="21"/>
        <v>Selasa</v>
      </c>
      <c r="DE333" s="217">
        <f t="shared" si="22"/>
        <v>1</v>
      </c>
      <c r="DF333" s="218" t="s">
        <v>24</v>
      </c>
      <c r="DG333" s="219">
        <f t="shared" si="23"/>
        <v>4</v>
      </c>
      <c r="DH333" s="220">
        <f>SUM(CZ333)</f>
        <v>2</v>
      </c>
      <c r="DI333" s="220">
        <f>SUM(DA333)</f>
        <v>4</v>
      </c>
      <c r="DJ333" s="221" t="str">
        <f t="shared" si="20"/>
        <v>D4 Manufaktur</v>
      </c>
    </row>
    <row r="334" spans="1:114" ht="15" thickBot="1">
      <c r="A334" s="69">
        <v>69</v>
      </c>
      <c r="B334" s="19" t="s">
        <v>548</v>
      </c>
      <c r="C334" s="20" t="s">
        <v>204</v>
      </c>
      <c r="D334" s="21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3"/>
      <c r="T334" s="21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3"/>
      <c r="AJ334" s="21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3"/>
      <c r="AZ334" s="21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  <c r="BN334" s="22"/>
      <c r="BO334" s="23"/>
      <c r="BP334" s="21"/>
      <c r="BQ334" s="22"/>
      <c r="BR334" s="22"/>
      <c r="BS334" s="22"/>
      <c r="BT334" s="22"/>
      <c r="BU334" s="22"/>
      <c r="BV334" s="22" t="s">
        <v>222</v>
      </c>
      <c r="BW334" s="22" t="s">
        <v>222</v>
      </c>
      <c r="BX334" s="22" t="s">
        <v>222</v>
      </c>
      <c r="BY334" s="22" t="s">
        <v>222</v>
      </c>
      <c r="BZ334" s="22"/>
      <c r="CA334" s="22"/>
      <c r="CB334" s="22"/>
      <c r="CC334" s="22"/>
      <c r="CD334" s="22"/>
      <c r="CE334" s="22"/>
      <c r="CF334" s="22"/>
      <c r="CG334" s="23"/>
      <c r="CH334" s="21"/>
      <c r="CI334" s="22"/>
      <c r="CJ334" s="22"/>
      <c r="CK334" s="22"/>
      <c r="CL334" s="22"/>
      <c r="CM334" s="22"/>
      <c r="CN334" s="22"/>
      <c r="CO334" s="22"/>
      <c r="CP334" s="22"/>
      <c r="CQ334" s="22"/>
      <c r="CR334" s="22"/>
      <c r="CS334" s="22"/>
      <c r="CT334" s="22"/>
      <c r="CU334" s="22"/>
      <c r="CV334" s="22"/>
      <c r="CW334" s="23"/>
      <c r="CX334" s="24" t="s">
        <v>446</v>
      </c>
      <c r="CY334" s="25" t="s">
        <v>363</v>
      </c>
      <c r="CZ334" s="26">
        <v>2</v>
      </c>
      <c r="DA334" s="26">
        <v>4</v>
      </c>
      <c r="DB334" s="27"/>
      <c r="DC334" s="28" t="s">
        <v>72</v>
      </c>
      <c r="DD334" s="29" t="str">
        <f t="shared" si="21"/>
        <v>Jumat</v>
      </c>
      <c r="DE334" s="30">
        <f t="shared" si="22"/>
        <v>5</v>
      </c>
      <c r="DF334" s="31" t="s">
        <v>24</v>
      </c>
      <c r="DG334" s="32">
        <f t="shared" si="23"/>
        <v>8</v>
      </c>
      <c r="DH334" s="95">
        <f>SUM(CZ334:CZ334)</f>
        <v>2</v>
      </c>
      <c r="DI334" s="95">
        <f>SUM(DA334:DA334)</f>
        <v>4</v>
      </c>
      <c r="DJ334" s="34" t="str">
        <f t="shared" si="20"/>
        <v>D3 Mesin (Produksi)</v>
      </c>
    </row>
    <row r="335" spans="1:114">
      <c r="A335" s="69">
        <v>70</v>
      </c>
      <c r="B335" s="19" t="s">
        <v>549</v>
      </c>
      <c r="C335" s="20" t="s">
        <v>60</v>
      </c>
      <c r="D335" s="21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3"/>
      <c r="T335" s="21"/>
      <c r="U335" s="22"/>
      <c r="V335" s="22"/>
      <c r="W335" s="22"/>
      <c r="X335" s="22" t="s">
        <v>61</v>
      </c>
      <c r="Y335" s="22" t="s">
        <v>61</v>
      </c>
      <c r="Z335" s="22" t="s">
        <v>61</v>
      </c>
      <c r="AA335" s="22" t="s">
        <v>61</v>
      </c>
      <c r="AB335" s="22"/>
      <c r="AC335" s="22"/>
      <c r="AD335" s="22"/>
      <c r="AE335" s="22"/>
      <c r="AF335" s="22"/>
      <c r="AG335" s="22"/>
      <c r="AH335" s="22"/>
      <c r="AI335" s="23"/>
      <c r="AJ335" s="21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3"/>
      <c r="AZ335" s="21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  <c r="BN335" s="22"/>
      <c r="BO335" s="23"/>
      <c r="BP335" s="21"/>
      <c r="BQ335" s="22"/>
      <c r="BR335" s="22"/>
      <c r="BS335" s="22"/>
      <c r="BT335" s="22"/>
      <c r="BU335" s="22"/>
      <c r="BV335" s="22"/>
      <c r="BW335" s="22"/>
      <c r="BX335" s="22"/>
      <c r="BY335" s="22"/>
      <c r="BZ335" s="22"/>
      <c r="CA335" s="22"/>
      <c r="CB335" s="22"/>
      <c r="CC335" s="22"/>
      <c r="CD335" s="22"/>
      <c r="CE335" s="22"/>
      <c r="CF335" s="22"/>
      <c r="CG335" s="23"/>
      <c r="CH335" s="21"/>
      <c r="CI335" s="22"/>
      <c r="CJ335" s="22"/>
      <c r="CK335" s="22"/>
      <c r="CL335" s="22"/>
      <c r="CM335" s="22"/>
      <c r="CN335" s="22"/>
      <c r="CO335" s="22"/>
      <c r="CP335" s="22"/>
      <c r="CQ335" s="22"/>
      <c r="CR335" s="22"/>
      <c r="CS335" s="22"/>
      <c r="CT335" s="22"/>
      <c r="CU335" s="22"/>
      <c r="CV335" s="22"/>
      <c r="CW335" s="23"/>
      <c r="CX335" s="24" t="s">
        <v>550</v>
      </c>
      <c r="CY335" s="25" t="s">
        <v>551</v>
      </c>
      <c r="CZ335" s="26">
        <v>2</v>
      </c>
      <c r="DA335" s="26">
        <v>4</v>
      </c>
      <c r="DB335" s="70"/>
      <c r="DC335" s="28" t="s">
        <v>122</v>
      </c>
      <c r="DD335" s="29" t="str">
        <f t="shared" si="21"/>
        <v>Selasa</v>
      </c>
      <c r="DE335" s="30">
        <f t="shared" si="22"/>
        <v>5</v>
      </c>
      <c r="DF335" s="31" t="s">
        <v>24</v>
      </c>
      <c r="DG335" s="32">
        <f t="shared" si="23"/>
        <v>8</v>
      </c>
      <c r="DH335" s="95">
        <f>SUM(CZ335:CZ336)</f>
        <v>4</v>
      </c>
      <c r="DI335" s="95">
        <f>SUM(DA335:DA336)</f>
        <v>8</v>
      </c>
      <c r="DJ335" s="34" t="str">
        <f t="shared" si="20"/>
        <v>D3 Mesin (Produksi)</v>
      </c>
    </row>
    <row r="336" spans="1:114" ht="15" thickBot="1">
      <c r="A336" s="69"/>
      <c r="B336" s="53" t="s">
        <v>549</v>
      </c>
      <c r="C336" s="54" t="s">
        <v>64</v>
      </c>
      <c r="D336" s="55"/>
      <c r="E336" s="56"/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7"/>
      <c r="T336" s="55"/>
      <c r="U336" s="56"/>
      <c r="V336" s="56"/>
      <c r="W336" s="56"/>
      <c r="X336" s="56"/>
      <c r="Y336" s="56"/>
      <c r="Z336" s="56"/>
      <c r="AA336" s="56"/>
      <c r="AB336" s="56"/>
      <c r="AC336" s="56"/>
      <c r="AD336" s="56"/>
      <c r="AE336" s="56"/>
      <c r="AF336" s="56"/>
      <c r="AG336" s="56"/>
      <c r="AH336" s="56"/>
      <c r="AI336" s="57"/>
      <c r="AJ336" s="55" t="s">
        <v>65</v>
      </c>
      <c r="AK336" s="56" t="s">
        <v>65</v>
      </c>
      <c r="AL336" s="56" t="s">
        <v>65</v>
      </c>
      <c r="AM336" s="56" t="s">
        <v>65</v>
      </c>
      <c r="AN336" s="56"/>
      <c r="AO336" s="56"/>
      <c r="AP336" s="56"/>
      <c r="AQ336" s="56"/>
      <c r="AR336" s="56"/>
      <c r="AS336" s="56"/>
      <c r="AT336" s="56"/>
      <c r="AU336" s="56"/>
      <c r="AV336" s="56"/>
      <c r="AW336" s="56"/>
      <c r="AX336" s="56"/>
      <c r="AY336" s="57"/>
      <c r="AZ336" s="55"/>
      <c r="BA336" s="56"/>
      <c r="BB336" s="56"/>
      <c r="BC336" s="56"/>
      <c r="BD336" s="56"/>
      <c r="BE336" s="56"/>
      <c r="BF336" s="56"/>
      <c r="BG336" s="56"/>
      <c r="BH336" s="56"/>
      <c r="BI336" s="56"/>
      <c r="BJ336" s="56"/>
      <c r="BK336" s="56"/>
      <c r="BL336" s="56"/>
      <c r="BM336" s="56"/>
      <c r="BN336" s="56"/>
      <c r="BO336" s="57"/>
      <c r="BP336" s="55"/>
      <c r="BQ336" s="56"/>
      <c r="BR336" s="56"/>
      <c r="BS336" s="56"/>
      <c r="BT336" s="56"/>
      <c r="BU336" s="56"/>
      <c r="BV336" s="56"/>
      <c r="BW336" s="56"/>
      <c r="BX336" s="56"/>
      <c r="BY336" s="56"/>
      <c r="BZ336" s="56"/>
      <c r="CA336" s="56"/>
      <c r="CB336" s="56"/>
      <c r="CC336" s="56"/>
      <c r="CD336" s="56"/>
      <c r="CE336" s="56"/>
      <c r="CF336" s="56"/>
      <c r="CG336" s="57"/>
      <c r="CH336" s="55"/>
      <c r="CI336" s="56"/>
      <c r="CJ336" s="56"/>
      <c r="CK336" s="56"/>
      <c r="CL336" s="56"/>
      <c r="CM336" s="56"/>
      <c r="CN336" s="56"/>
      <c r="CO336" s="56"/>
      <c r="CP336" s="56"/>
      <c r="CQ336" s="56"/>
      <c r="CR336" s="56"/>
      <c r="CS336" s="56"/>
      <c r="CT336" s="56"/>
      <c r="CU336" s="56"/>
      <c r="CV336" s="56"/>
      <c r="CW336" s="57"/>
      <c r="CX336" s="58" t="s">
        <v>550</v>
      </c>
      <c r="CY336" s="59" t="s">
        <v>551</v>
      </c>
      <c r="CZ336" s="60">
        <v>2</v>
      </c>
      <c r="DA336" s="60">
        <v>4</v>
      </c>
      <c r="DB336" s="61"/>
      <c r="DC336" s="62" t="s">
        <v>117</v>
      </c>
      <c r="DD336" s="63" t="str">
        <f t="shared" si="21"/>
        <v>Rabu</v>
      </c>
      <c r="DE336" s="64">
        <f t="shared" si="22"/>
        <v>1</v>
      </c>
      <c r="DF336" s="65" t="s">
        <v>24</v>
      </c>
      <c r="DG336" s="66">
        <f t="shared" si="23"/>
        <v>4</v>
      </c>
      <c r="DH336" s="67"/>
      <c r="DI336" s="67"/>
      <c r="DJ336" s="68" t="str">
        <f t="shared" si="20"/>
        <v>D3 Mesin (Produksi)</v>
      </c>
    </row>
    <row r="337" spans="1:114">
      <c r="A337" s="69">
        <v>71</v>
      </c>
      <c r="B337" s="117" t="s">
        <v>552</v>
      </c>
      <c r="C337" s="20" t="s">
        <v>32</v>
      </c>
      <c r="D337" s="21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3"/>
      <c r="T337" s="21" t="s">
        <v>33</v>
      </c>
      <c r="U337" s="22" t="s">
        <v>33</v>
      </c>
      <c r="V337" s="22" t="s">
        <v>33</v>
      </c>
      <c r="W337" s="22" t="s">
        <v>33</v>
      </c>
      <c r="X337" s="22" t="s">
        <v>33</v>
      </c>
      <c r="Y337" s="22" t="s">
        <v>33</v>
      </c>
      <c r="Z337" s="22" t="s">
        <v>33</v>
      </c>
      <c r="AA337" s="22" t="s">
        <v>33</v>
      </c>
      <c r="AB337" s="22"/>
      <c r="AC337" s="22"/>
      <c r="AD337" s="22"/>
      <c r="AE337" s="22"/>
      <c r="AF337" s="22"/>
      <c r="AG337" s="22"/>
      <c r="AH337" s="22"/>
      <c r="AI337" s="23"/>
      <c r="AJ337" s="21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3"/>
      <c r="AZ337" s="21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  <c r="BN337" s="22"/>
      <c r="BO337" s="23"/>
      <c r="BP337" s="21"/>
      <c r="BQ337" s="22"/>
      <c r="BR337" s="22"/>
      <c r="BS337" s="22"/>
      <c r="BT337" s="22"/>
      <c r="BU337" s="22"/>
      <c r="BV337" s="22"/>
      <c r="BW337" s="22"/>
      <c r="BX337" s="22"/>
      <c r="BY337" s="22"/>
      <c r="BZ337" s="22"/>
      <c r="CA337" s="22"/>
      <c r="CB337" s="22"/>
      <c r="CC337" s="22"/>
      <c r="CD337" s="22"/>
      <c r="CE337" s="22"/>
      <c r="CF337" s="22"/>
      <c r="CG337" s="23"/>
      <c r="CH337" s="21"/>
      <c r="CI337" s="22"/>
      <c r="CJ337" s="22"/>
      <c r="CK337" s="22"/>
      <c r="CL337" s="22"/>
      <c r="CM337" s="22"/>
      <c r="CN337" s="22"/>
      <c r="CO337" s="22"/>
      <c r="CP337" s="22"/>
      <c r="CQ337" s="22"/>
      <c r="CR337" s="22"/>
      <c r="CS337" s="22"/>
      <c r="CT337" s="22"/>
      <c r="CU337" s="22"/>
      <c r="CV337" s="22"/>
      <c r="CW337" s="23"/>
      <c r="CX337" s="24" t="s">
        <v>553</v>
      </c>
      <c r="CY337" s="25" t="s">
        <v>554</v>
      </c>
      <c r="CZ337" s="26">
        <v>4</v>
      </c>
      <c r="DA337" s="26">
        <v>8</v>
      </c>
      <c r="DB337" s="70"/>
      <c r="DC337" s="28" t="s">
        <v>34</v>
      </c>
      <c r="DD337" s="29" t="str">
        <f t="shared" si="21"/>
        <v>Selasa</v>
      </c>
      <c r="DE337" s="30">
        <f t="shared" si="22"/>
        <v>1</v>
      </c>
      <c r="DF337" s="31" t="s">
        <v>24</v>
      </c>
      <c r="DG337" s="32">
        <f t="shared" si="23"/>
        <v>8</v>
      </c>
      <c r="DH337" s="95">
        <f>SUM(CZ337:CZ338)</f>
        <v>8</v>
      </c>
      <c r="DI337" s="95">
        <f>SUM(DA337:DA338)</f>
        <v>16</v>
      </c>
      <c r="DJ337" s="34" t="str">
        <f t="shared" si="20"/>
        <v>D3 Alat Berat</v>
      </c>
    </row>
    <row r="338" spans="1:114" ht="15" thickBot="1">
      <c r="A338" s="69"/>
      <c r="B338" s="53" t="s">
        <v>552</v>
      </c>
      <c r="C338" s="54" t="s">
        <v>19</v>
      </c>
      <c r="D338" s="55"/>
      <c r="E338" s="56"/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7"/>
      <c r="T338" s="55"/>
      <c r="U338" s="56"/>
      <c r="V338" s="56"/>
      <c r="W338" s="56"/>
      <c r="X338" s="56"/>
      <c r="Y338" s="56"/>
      <c r="Z338" s="56"/>
      <c r="AA338" s="56"/>
      <c r="AB338" s="56"/>
      <c r="AC338" s="56"/>
      <c r="AD338" s="56"/>
      <c r="AE338" s="56"/>
      <c r="AF338" s="56"/>
      <c r="AG338" s="56"/>
      <c r="AH338" s="56"/>
      <c r="AI338" s="57"/>
      <c r="AJ338" s="55" t="s">
        <v>20</v>
      </c>
      <c r="AK338" s="56" t="s">
        <v>20</v>
      </c>
      <c r="AL338" s="56" t="s">
        <v>20</v>
      </c>
      <c r="AM338" s="56" t="s">
        <v>20</v>
      </c>
      <c r="AN338" s="56" t="s">
        <v>20</v>
      </c>
      <c r="AO338" s="56" t="s">
        <v>20</v>
      </c>
      <c r="AP338" s="56" t="s">
        <v>20</v>
      </c>
      <c r="AQ338" s="56" t="s">
        <v>20</v>
      </c>
      <c r="AR338" s="56"/>
      <c r="AS338" s="56"/>
      <c r="AT338" s="56"/>
      <c r="AU338" s="56"/>
      <c r="AV338" s="56"/>
      <c r="AW338" s="56"/>
      <c r="AX338" s="56"/>
      <c r="AY338" s="57"/>
      <c r="AZ338" s="55"/>
      <c r="BA338" s="56"/>
      <c r="BB338" s="56"/>
      <c r="BC338" s="56"/>
      <c r="BD338" s="56"/>
      <c r="BE338" s="56"/>
      <c r="BF338" s="56"/>
      <c r="BG338" s="56"/>
      <c r="BH338" s="56"/>
      <c r="BI338" s="56"/>
      <c r="BJ338" s="56"/>
      <c r="BK338" s="56"/>
      <c r="BL338" s="56"/>
      <c r="BM338" s="56"/>
      <c r="BN338" s="56"/>
      <c r="BO338" s="57"/>
      <c r="BP338" s="55"/>
      <c r="BQ338" s="56"/>
      <c r="BR338" s="56"/>
      <c r="BS338" s="56"/>
      <c r="BT338" s="56"/>
      <c r="BU338" s="56"/>
      <c r="BV338" s="56"/>
      <c r="BW338" s="56"/>
      <c r="BX338" s="56"/>
      <c r="BY338" s="56"/>
      <c r="BZ338" s="56"/>
      <c r="CA338" s="56"/>
      <c r="CB338" s="56"/>
      <c r="CC338" s="56"/>
      <c r="CD338" s="56"/>
      <c r="CE338" s="56"/>
      <c r="CF338" s="56"/>
      <c r="CG338" s="57"/>
      <c r="CH338" s="55"/>
      <c r="CI338" s="56"/>
      <c r="CJ338" s="56"/>
      <c r="CK338" s="56"/>
      <c r="CL338" s="56"/>
      <c r="CM338" s="56"/>
      <c r="CN338" s="56"/>
      <c r="CO338" s="56"/>
      <c r="CP338" s="56"/>
      <c r="CQ338" s="56"/>
      <c r="CR338" s="56"/>
      <c r="CS338" s="56"/>
      <c r="CT338" s="56"/>
      <c r="CU338" s="56"/>
      <c r="CV338" s="56"/>
      <c r="CW338" s="57"/>
      <c r="CX338" s="135" t="s">
        <v>555</v>
      </c>
      <c r="CY338" s="59" t="s">
        <v>554</v>
      </c>
      <c r="CZ338" s="60">
        <v>4</v>
      </c>
      <c r="DA338" s="60">
        <v>8</v>
      </c>
      <c r="DB338" s="61"/>
      <c r="DC338" s="62" t="s">
        <v>23</v>
      </c>
      <c r="DD338" s="63" t="str">
        <f t="shared" si="21"/>
        <v>Rabu</v>
      </c>
      <c r="DE338" s="64">
        <f t="shared" si="22"/>
        <v>1</v>
      </c>
      <c r="DF338" s="65" t="s">
        <v>24</v>
      </c>
      <c r="DG338" s="66">
        <f t="shared" si="23"/>
        <v>8</v>
      </c>
      <c r="DH338" s="67"/>
      <c r="DI338" s="67"/>
      <c r="DJ338" s="68" t="str">
        <f t="shared" si="20"/>
        <v>D3 Alat Berat</v>
      </c>
    </row>
    <row r="339" spans="1:114">
      <c r="A339" s="69">
        <v>72</v>
      </c>
      <c r="B339" s="19" t="s">
        <v>556</v>
      </c>
      <c r="C339" s="20" t="s">
        <v>140</v>
      </c>
      <c r="D339" s="21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3"/>
      <c r="T339" s="21" t="s">
        <v>142</v>
      </c>
      <c r="U339" s="22" t="s">
        <v>142</v>
      </c>
      <c r="V339" s="22" t="s">
        <v>142</v>
      </c>
      <c r="W339" s="22" t="s">
        <v>142</v>
      </c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3"/>
      <c r="AJ339" s="21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3"/>
      <c r="AZ339" s="21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  <c r="BN339" s="22"/>
      <c r="BO339" s="23"/>
      <c r="BP339" s="21"/>
      <c r="BQ339" s="22"/>
      <c r="BR339" s="22"/>
      <c r="BS339" s="22"/>
      <c r="BT339" s="22"/>
      <c r="BU339" s="22"/>
      <c r="BV339" s="22"/>
      <c r="BW339" s="22"/>
      <c r="BX339" s="22"/>
      <c r="BY339" s="22"/>
      <c r="BZ339" s="22"/>
      <c r="CA339" s="22"/>
      <c r="CB339" s="22"/>
      <c r="CC339" s="22"/>
      <c r="CD339" s="22"/>
      <c r="CE339" s="22"/>
      <c r="CF339" s="22"/>
      <c r="CG339" s="23"/>
      <c r="CH339" s="21"/>
      <c r="CI339" s="22"/>
      <c r="CJ339" s="22"/>
      <c r="CK339" s="22"/>
      <c r="CL339" s="22"/>
      <c r="CM339" s="22"/>
      <c r="CN339" s="22"/>
      <c r="CO339" s="22"/>
      <c r="CP339" s="22"/>
      <c r="CQ339" s="22"/>
      <c r="CR339" s="22"/>
      <c r="CS339" s="22"/>
      <c r="CT339" s="22"/>
      <c r="CU339" s="22"/>
      <c r="CV339" s="22"/>
      <c r="CW339" s="23"/>
      <c r="CX339" s="24" t="s">
        <v>535</v>
      </c>
      <c r="CY339" s="25" t="s">
        <v>536</v>
      </c>
      <c r="CZ339" s="26">
        <v>2</v>
      </c>
      <c r="DA339" s="26">
        <v>4</v>
      </c>
      <c r="DB339" s="70"/>
      <c r="DC339" s="28" t="s">
        <v>187</v>
      </c>
      <c r="DD339" s="29" t="str">
        <f t="shared" si="21"/>
        <v>Selasa</v>
      </c>
      <c r="DE339" s="30">
        <f t="shared" si="22"/>
        <v>1</v>
      </c>
      <c r="DF339" s="31" t="s">
        <v>24</v>
      </c>
      <c r="DG339" s="32">
        <f t="shared" si="23"/>
        <v>4</v>
      </c>
      <c r="DH339" s="95">
        <f>SUM(CZ339:CZ341)</f>
        <v>8</v>
      </c>
      <c r="DI339" s="95">
        <f>SUM(DA339:DA341)</f>
        <v>16</v>
      </c>
      <c r="DJ339" s="34" t="str">
        <f t="shared" si="20"/>
        <v>D3 Mesin</v>
      </c>
    </row>
    <row r="340" spans="1:114">
      <c r="A340" s="69"/>
      <c r="B340" s="96" t="s">
        <v>556</v>
      </c>
      <c r="C340" s="97" t="s">
        <v>158</v>
      </c>
      <c r="D340" s="98"/>
      <c r="E340" s="99"/>
      <c r="F340" s="99"/>
      <c r="G340" s="99"/>
      <c r="H340" s="99"/>
      <c r="I340" s="99"/>
      <c r="J340" s="99"/>
      <c r="K340" s="99"/>
      <c r="L340" s="99"/>
      <c r="M340" s="99"/>
      <c r="N340" s="99"/>
      <c r="O340" s="99"/>
      <c r="P340" s="99"/>
      <c r="Q340" s="99"/>
      <c r="R340" s="99"/>
      <c r="S340" s="100"/>
      <c r="T340" s="98"/>
      <c r="U340" s="99"/>
      <c r="V340" s="99"/>
      <c r="W340" s="99"/>
      <c r="X340" s="99"/>
      <c r="Y340" s="99"/>
      <c r="Z340" s="99"/>
      <c r="AA340" s="99"/>
      <c r="AB340" s="99"/>
      <c r="AC340" s="99"/>
      <c r="AD340" s="99"/>
      <c r="AE340" s="99"/>
      <c r="AF340" s="99"/>
      <c r="AG340" s="99"/>
      <c r="AH340" s="99"/>
      <c r="AI340" s="100"/>
      <c r="AJ340" s="98"/>
      <c r="AK340" s="99"/>
      <c r="AL340" s="99"/>
      <c r="AM340" s="99"/>
      <c r="AN340" s="99"/>
      <c r="AO340" s="99"/>
      <c r="AP340" s="99"/>
      <c r="AQ340" s="99"/>
      <c r="AR340" s="99"/>
      <c r="AS340" s="99"/>
      <c r="AT340" s="99"/>
      <c r="AU340" s="99"/>
      <c r="AV340" s="99"/>
      <c r="AW340" s="99"/>
      <c r="AX340" s="99"/>
      <c r="AY340" s="100"/>
      <c r="AZ340" s="98"/>
      <c r="BA340" s="99"/>
      <c r="BB340" s="99"/>
      <c r="BC340" s="99"/>
      <c r="BD340" s="99" t="s">
        <v>159</v>
      </c>
      <c r="BE340" s="99" t="s">
        <v>159</v>
      </c>
      <c r="BF340" s="99" t="s">
        <v>159</v>
      </c>
      <c r="BG340" s="99" t="s">
        <v>159</v>
      </c>
      <c r="BH340" s="99"/>
      <c r="BI340" s="99"/>
      <c r="BJ340" s="99"/>
      <c r="BK340" s="99"/>
      <c r="BL340" s="99"/>
      <c r="BM340" s="99"/>
      <c r="BN340" s="99"/>
      <c r="BO340" s="100"/>
      <c r="BP340" s="98"/>
      <c r="BQ340" s="99"/>
      <c r="BR340" s="99"/>
      <c r="BS340" s="99"/>
      <c r="BT340" s="99"/>
      <c r="BU340" s="99"/>
      <c r="BV340" s="99"/>
      <c r="BW340" s="99"/>
      <c r="BX340" s="99"/>
      <c r="BY340" s="99"/>
      <c r="BZ340" s="99"/>
      <c r="CA340" s="99"/>
      <c r="CB340" s="99"/>
      <c r="CC340" s="99"/>
      <c r="CD340" s="99"/>
      <c r="CE340" s="99"/>
      <c r="CF340" s="99"/>
      <c r="CG340" s="100"/>
      <c r="CH340" s="98"/>
      <c r="CI340" s="99"/>
      <c r="CJ340" s="99"/>
      <c r="CK340" s="99"/>
      <c r="CL340" s="99"/>
      <c r="CM340" s="99"/>
      <c r="CN340" s="99"/>
      <c r="CO340" s="99"/>
      <c r="CP340" s="99"/>
      <c r="CQ340" s="99"/>
      <c r="CR340" s="99"/>
      <c r="CS340" s="99"/>
      <c r="CT340" s="99"/>
      <c r="CU340" s="99"/>
      <c r="CV340" s="99"/>
      <c r="CW340" s="100"/>
      <c r="CX340" s="157" t="s">
        <v>535</v>
      </c>
      <c r="CY340" s="158" t="s">
        <v>536</v>
      </c>
      <c r="CZ340" s="103">
        <v>2</v>
      </c>
      <c r="DA340" s="103">
        <v>4</v>
      </c>
      <c r="DB340" s="104"/>
      <c r="DC340" s="105" t="s">
        <v>323</v>
      </c>
      <c r="DD340" s="159" t="str">
        <f t="shared" si="21"/>
        <v>Kamis</v>
      </c>
      <c r="DE340" s="160">
        <f t="shared" si="22"/>
        <v>5</v>
      </c>
      <c r="DF340" s="69" t="s">
        <v>24</v>
      </c>
      <c r="DG340" s="161">
        <f t="shared" si="23"/>
        <v>8</v>
      </c>
      <c r="DH340" s="174">
        <f>SUM(CZ340:CZ342)</f>
        <v>8</v>
      </c>
      <c r="DI340" s="174">
        <f>SUM(DA340:DA342)</f>
        <v>15</v>
      </c>
      <c r="DJ340" s="163" t="str">
        <f t="shared" si="20"/>
        <v>D3 Mesin</v>
      </c>
    </row>
    <row r="341" spans="1:114" ht="15" thickBot="1">
      <c r="A341" s="69"/>
      <c r="B341" s="74" t="s">
        <v>556</v>
      </c>
      <c r="C341" s="54" t="s">
        <v>171</v>
      </c>
      <c r="D341" s="55"/>
      <c r="E341" s="56"/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7"/>
      <c r="T341" s="55"/>
      <c r="U341" s="56"/>
      <c r="V341" s="56"/>
      <c r="W341" s="56"/>
      <c r="X341" s="56"/>
      <c r="Y341" s="56"/>
      <c r="Z341" s="56"/>
      <c r="AA341" s="56"/>
      <c r="AB341" s="56"/>
      <c r="AC341" s="56"/>
      <c r="AD341" s="56"/>
      <c r="AE341" s="56"/>
      <c r="AF341" s="56"/>
      <c r="AG341" s="56"/>
      <c r="AH341" s="56"/>
      <c r="AI341" s="57"/>
      <c r="AJ341" s="55"/>
      <c r="AK341" s="56"/>
      <c r="AL341" s="56"/>
      <c r="AM341" s="56"/>
      <c r="AN341" s="56"/>
      <c r="AO341" s="56"/>
      <c r="AP341" s="56"/>
      <c r="AQ341" s="56"/>
      <c r="AR341" s="56"/>
      <c r="AS341" s="56"/>
      <c r="AT341" s="56"/>
      <c r="AU341" s="56"/>
      <c r="AV341" s="56"/>
      <c r="AW341" s="56"/>
      <c r="AX341" s="56"/>
      <c r="AY341" s="57"/>
      <c r="AZ341" s="55"/>
      <c r="BA341" s="56"/>
      <c r="BB341" s="56"/>
      <c r="BC341" s="56"/>
      <c r="BD341" s="56"/>
      <c r="BE341" s="56"/>
      <c r="BF341" s="56"/>
      <c r="BG341" s="56"/>
      <c r="BH341" s="56"/>
      <c r="BI341" s="56"/>
      <c r="BJ341" s="56"/>
      <c r="BK341" s="56"/>
      <c r="BL341" s="56"/>
      <c r="BM341" s="56"/>
      <c r="BN341" s="56"/>
      <c r="BO341" s="57"/>
      <c r="BP341" s="55" t="s">
        <v>172</v>
      </c>
      <c r="BQ341" s="56" t="s">
        <v>172</v>
      </c>
      <c r="BR341" s="56" t="s">
        <v>172</v>
      </c>
      <c r="BS341" s="56" t="s">
        <v>172</v>
      </c>
      <c r="BT341" s="56"/>
      <c r="BU341" s="56"/>
      <c r="BV341" s="56" t="s">
        <v>172</v>
      </c>
      <c r="BW341" s="56" t="s">
        <v>172</v>
      </c>
      <c r="BX341" s="56" t="s">
        <v>172</v>
      </c>
      <c r="BY341" s="56" t="s">
        <v>172</v>
      </c>
      <c r="BZ341" s="56"/>
      <c r="CA341" s="56"/>
      <c r="CB341" s="56"/>
      <c r="CC341" s="56"/>
      <c r="CD341" s="56"/>
      <c r="CE341" s="56"/>
      <c r="CF341" s="56"/>
      <c r="CG341" s="57"/>
      <c r="CH341" s="55"/>
      <c r="CI341" s="56"/>
      <c r="CJ341" s="56"/>
      <c r="CK341" s="56"/>
      <c r="CL341" s="56"/>
      <c r="CM341" s="56"/>
      <c r="CN341" s="56"/>
      <c r="CO341" s="56"/>
      <c r="CP341" s="56"/>
      <c r="CQ341" s="56"/>
      <c r="CR341" s="56"/>
      <c r="CS341" s="56"/>
      <c r="CT341" s="56"/>
      <c r="CU341" s="56"/>
      <c r="CV341" s="56"/>
      <c r="CW341" s="57"/>
      <c r="CX341" s="152" t="s">
        <v>311</v>
      </c>
      <c r="CY341" s="75" t="s">
        <v>312</v>
      </c>
      <c r="CZ341" s="60">
        <v>4</v>
      </c>
      <c r="DA341" s="60">
        <v>8</v>
      </c>
      <c r="DB341" s="60"/>
      <c r="DC341" s="60" t="s">
        <v>313</v>
      </c>
      <c r="DD341" s="61" t="str">
        <f t="shared" si="21"/>
        <v>Jumat</v>
      </c>
      <c r="DE341" s="154">
        <f t="shared" si="22"/>
        <v>1</v>
      </c>
      <c r="DF341" s="129" t="s">
        <v>24</v>
      </c>
      <c r="DG341" s="66">
        <f t="shared" si="23"/>
        <v>8</v>
      </c>
      <c r="DH341" s="67"/>
      <c r="DI341" s="67"/>
      <c r="DJ341" s="68" t="str">
        <f t="shared" si="20"/>
        <v>D4 Pembangkit</v>
      </c>
    </row>
    <row r="342" spans="1:114" ht="15" thickBot="1">
      <c r="A342" s="69">
        <v>73</v>
      </c>
      <c r="B342" s="156" t="s">
        <v>557</v>
      </c>
      <c r="C342" s="97" t="s">
        <v>234</v>
      </c>
      <c r="D342" s="98"/>
      <c r="E342" s="99"/>
      <c r="F342" s="99"/>
      <c r="G342" s="99"/>
      <c r="H342" s="99"/>
      <c r="I342" s="99"/>
      <c r="J342" s="99"/>
      <c r="K342" s="99"/>
      <c r="L342" s="99"/>
      <c r="M342" s="99"/>
      <c r="N342" s="99"/>
      <c r="O342" s="99"/>
      <c r="P342" s="99"/>
      <c r="Q342" s="99"/>
      <c r="R342" s="99"/>
      <c r="S342" s="100"/>
      <c r="T342" s="98"/>
      <c r="U342" s="99"/>
      <c r="V342" s="99"/>
      <c r="W342" s="99"/>
      <c r="X342" s="99"/>
      <c r="Y342" s="99"/>
      <c r="Z342" s="99"/>
      <c r="AA342" s="99"/>
      <c r="AB342" s="99"/>
      <c r="AC342" s="99"/>
      <c r="AD342" s="99"/>
      <c r="AE342" s="99"/>
      <c r="AF342" s="99"/>
      <c r="AG342" s="99"/>
      <c r="AH342" s="99"/>
      <c r="AI342" s="100"/>
      <c r="AJ342" s="98"/>
      <c r="AK342" s="99"/>
      <c r="AL342" s="99"/>
      <c r="AM342" s="99"/>
      <c r="AN342" s="99"/>
      <c r="AO342" s="99"/>
      <c r="AP342" s="99"/>
      <c r="AQ342" s="99"/>
      <c r="AR342" s="99"/>
      <c r="AS342" s="99"/>
      <c r="AT342" s="99"/>
      <c r="AU342" s="99"/>
      <c r="AV342" s="99"/>
      <c r="AW342" s="99"/>
      <c r="AX342" s="99"/>
      <c r="AY342" s="100"/>
      <c r="AZ342" s="98"/>
      <c r="BA342" s="99"/>
      <c r="BB342" s="99"/>
      <c r="BC342" s="99"/>
      <c r="BD342" s="99"/>
      <c r="BE342" s="99"/>
      <c r="BF342" s="99"/>
      <c r="BG342" s="99"/>
      <c r="BH342" s="99"/>
      <c r="BI342" s="99"/>
      <c r="BJ342" s="99"/>
      <c r="BK342" s="99"/>
      <c r="BL342" s="99"/>
      <c r="BM342" s="99"/>
      <c r="BN342" s="99"/>
      <c r="BO342" s="100"/>
      <c r="BP342" s="98"/>
      <c r="BQ342" s="99"/>
      <c r="BR342" s="99"/>
      <c r="BS342" s="99"/>
      <c r="BT342" s="99"/>
      <c r="BU342" s="99"/>
      <c r="BV342" s="99"/>
      <c r="BW342" s="99"/>
      <c r="BX342" s="99"/>
      <c r="BY342" s="99"/>
      <c r="BZ342" s="99"/>
      <c r="CA342" s="99"/>
      <c r="CB342" s="99"/>
      <c r="CC342" s="99"/>
      <c r="CD342" s="99"/>
      <c r="CE342" s="99"/>
      <c r="CF342" s="99"/>
      <c r="CG342" s="100"/>
      <c r="CH342" s="98"/>
      <c r="CI342" s="99"/>
      <c r="CJ342" s="99"/>
      <c r="CK342" s="99"/>
      <c r="CL342" s="99"/>
      <c r="CM342" s="99"/>
      <c r="CN342" s="99"/>
      <c r="CO342" s="99"/>
      <c r="CP342" s="99"/>
      <c r="CQ342" s="99"/>
      <c r="CR342" s="99"/>
      <c r="CS342" s="99"/>
      <c r="CT342" s="99"/>
      <c r="CU342" s="99"/>
      <c r="CV342" s="99"/>
      <c r="CW342" s="100"/>
      <c r="CX342" s="157"/>
      <c r="CY342" s="158" t="s">
        <v>433</v>
      </c>
      <c r="CZ342" s="103">
        <v>2</v>
      </c>
      <c r="DA342" s="103">
        <v>3</v>
      </c>
      <c r="DB342" s="104"/>
      <c r="DC342" s="105" t="s">
        <v>198</v>
      </c>
      <c r="DD342" s="159" t="str">
        <f t="shared" si="21"/>
        <v xml:space="preserve"> </v>
      </c>
      <c r="DE342" s="160">
        <f t="shared" si="22"/>
        <v>0</v>
      </c>
      <c r="DF342" s="69" t="s">
        <v>24</v>
      </c>
      <c r="DG342" s="161">
        <f t="shared" si="23"/>
        <v>0</v>
      </c>
      <c r="DH342" s="174">
        <f>SUM(CZ342)</f>
        <v>2</v>
      </c>
      <c r="DI342" s="222">
        <f>SUM(DA342)</f>
        <v>3</v>
      </c>
      <c r="DJ342" s="163" t="str">
        <f t="shared" si="20"/>
        <v xml:space="preserve"> </v>
      </c>
    </row>
    <row r="343" spans="1:114" ht="15" thickBot="1">
      <c r="A343" s="69">
        <v>74</v>
      </c>
      <c r="B343" s="223" t="s">
        <v>558</v>
      </c>
      <c r="C343" s="224" t="s">
        <v>181</v>
      </c>
      <c r="D343" s="225"/>
      <c r="E343" s="226"/>
      <c r="F343" s="226"/>
      <c r="G343" s="226"/>
      <c r="H343" s="226"/>
      <c r="I343" s="226"/>
      <c r="J343" s="226"/>
      <c r="K343" s="226"/>
      <c r="L343" s="226"/>
      <c r="M343" s="226"/>
      <c r="N343" s="226"/>
      <c r="O343" s="226"/>
      <c r="P343" s="226"/>
      <c r="Q343" s="226"/>
      <c r="R343" s="226"/>
      <c r="S343" s="227"/>
      <c r="T343" s="225"/>
      <c r="U343" s="226"/>
      <c r="V343" s="226"/>
      <c r="W343" s="226"/>
      <c r="X343" s="226"/>
      <c r="Y343" s="226"/>
      <c r="Z343" s="226"/>
      <c r="AA343" s="226"/>
      <c r="AB343" s="226"/>
      <c r="AC343" s="226"/>
      <c r="AD343" s="226"/>
      <c r="AE343" s="226"/>
      <c r="AF343" s="226"/>
      <c r="AG343" s="226"/>
      <c r="AH343" s="226"/>
      <c r="AI343" s="227"/>
      <c r="AJ343" s="225"/>
      <c r="AK343" s="226"/>
      <c r="AL343" s="226"/>
      <c r="AM343" s="226"/>
      <c r="AN343" s="226"/>
      <c r="AO343" s="226"/>
      <c r="AP343" s="226"/>
      <c r="AQ343" s="226"/>
      <c r="AR343" s="226"/>
      <c r="AS343" s="226"/>
      <c r="AT343" s="226"/>
      <c r="AU343" s="226"/>
      <c r="AV343" s="226"/>
      <c r="AW343" s="226"/>
      <c r="AX343" s="226"/>
      <c r="AY343" s="227"/>
      <c r="AZ343" s="225"/>
      <c r="BA343" s="226"/>
      <c r="BB343" s="226"/>
      <c r="BC343" s="226"/>
      <c r="BD343" s="226" t="s">
        <v>182</v>
      </c>
      <c r="BE343" s="226" t="s">
        <v>182</v>
      </c>
      <c r="BF343" s="226" t="s">
        <v>182</v>
      </c>
      <c r="BG343" s="226" t="s">
        <v>182</v>
      </c>
      <c r="BH343" s="226"/>
      <c r="BI343" s="226"/>
      <c r="BJ343" s="226"/>
      <c r="BK343" s="226"/>
      <c r="BL343" s="226"/>
      <c r="BM343" s="226"/>
      <c r="BN343" s="226"/>
      <c r="BO343" s="227"/>
      <c r="BP343" s="225"/>
      <c r="BQ343" s="226"/>
      <c r="BR343" s="226"/>
      <c r="BS343" s="226"/>
      <c r="BT343" s="226"/>
      <c r="BU343" s="226"/>
      <c r="BV343" s="226"/>
      <c r="BW343" s="226"/>
      <c r="BX343" s="226"/>
      <c r="BY343" s="226"/>
      <c r="BZ343" s="226"/>
      <c r="CA343" s="226"/>
      <c r="CB343" s="226"/>
      <c r="CC343" s="226"/>
      <c r="CD343" s="226"/>
      <c r="CE343" s="226"/>
      <c r="CF343" s="226"/>
      <c r="CG343" s="227"/>
      <c r="CH343" s="225"/>
      <c r="CI343" s="226"/>
      <c r="CJ343" s="226"/>
      <c r="CK343" s="226"/>
      <c r="CL343" s="226"/>
      <c r="CM343" s="226"/>
      <c r="CN343" s="226"/>
      <c r="CO343" s="226"/>
      <c r="CP343" s="226"/>
      <c r="CQ343" s="226"/>
      <c r="CR343" s="226"/>
      <c r="CS343" s="226"/>
      <c r="CT343" s="226"/>
      <c r="CU343" s="226"/>
      <c r="CV343" s="226"/>
      <c r="CW343" s="227"/>
      <c r="CX343" s="228" t="s">
        <v>559</v>
      </c>
      <c r="CY343" s="229" t="s">
        <v>560</v>
      </c>
      <c r="CZ343" s="230">
        <v>2</v>
      </c>
      <c r="DA343" s="230">
        <v>4</v>
      </c>
      <c r="DB343" s="231"/>
      <c r="DC343" s="232" t="s">
        <v>54</v>
      </c>
      <c r="DD343" s="233" t="str">
        <f t="shared" si="21"/>
        <v>Kamis</v>
      </c>
      <c r="DE343" s="234">
        <f t="shared" si="22"/>
        <v>5</v>
      </c>
      <c r="DF343" s="235" t="s">
        <v>24</v>
      </c>
      <c r="DG343" s="236">
        <f t="shared" si="23"/>
        <v>8</v>
      </c>
      <c r="DH343" s="237">
        <f>SUM(CZ343:CZ345)</f>
        <v>6</v>
      </c>
      <c r="DI343" s="237">
        <f>SUM(DA343:DA345)</f>
        <v>10</v>
      </c>
      <c r="DJ343" s="238" t="str">
        <f t="shared" si="20"/>
        <v>D3 Mesin (Perawatan)</v>
      </c>
    </row>
    <row r="344" spans="1:114">
      <c r="A344" s="69">
        <v>75</v>
      </c>
      <c r="B344" s="223" t="s">
        <v>561</v>
      </c>
      <c r="C344" s="224" t="s">
        <v>368</v>
      </c>
      <c r="D344" s="225"/>
      <c r="E344" s="226"/>
      <c r="F344" s="226"/>
      <c r="G344" s="226"/>
      <c r="H344" s="226"/>
      <c r="I344" s="226"/>
      <c r="J344" s="226"/>
      <c r="K344" s="226"/>
      <c r="L344" s="226"/>
      <c r="M344" s="226"/>
      <c r="N344" s="226"/>
      <c r="O344" s="226"/>
      <c r="P344" s="226"/>
      <c r="Q344" s="226"/>
      <c r="R344" s="226"/>
      <c r="S344" s="227"/>
      <c r="T344" s="225"/>
      <c r="U344" s="226"/>
      <c r="V344" s="226"/>
      <c r="W344" s="226" t="s">
        <v>369</v>
      </c>
      <c r="X344" s="226" t="s">
        <v>369</v>
      </c>
      <c r="Y344" s="226" t="s">
        <v>369</v>
      </c>
      <c r="Z344" s="226"/>
      <c r="AA344" s="226"/>
      <c r="AB344" s="226"/>
      <c r="AC344" s="226"/>
      <c r="AD344" s="226"/>
      <c r="AE344" s="226"/>
      <c r="AF344" s="226"/>
      <c r="AG344" s="226"/>
      <c r="AH344" s="226"/>
      <c r="AI344" s="227"/>
      <c r="AJ344" s="225"/>
      <c r="AK344" s="226"/>
      <c r="AL344" s="226"/>
      <c r="AM344" s="226"/>
      <c r="AN344" s="226"/>
      <c r="AO344" s="226"/>
      <c r="AP344" s="226"/>
      <c r="AQ344" s="226"/>
      <c r="AR344" s="226"/>
      <c r="AS344" s="226"/>
      <c r="AT344" s="226"/>
      <c r="AU344" s="226"/>
      <c r="AV344" s="226"/>
      <c r="AW344" s="226"/>
      <c r="AX344" s="226"/>
      <c r="AY344" s="227"/>
      <c r="AZ344" s="225"/>
      <c r="BA344" s="226"/>
      <c r="BB344" s="226"/>
      <c r="BC344" s="226"/>
      <c r="BD344" s="226"/>
      <c r="BE344" s="226"/>
      <c r="BF344" s="226"/>
      <c r="BG344" s="226"/>
      <c r="BH344" s="226"/>
      <c r="BI344" s="226"/>
      <c r="BJ344" s="226"/>
      <c r="BK344" s="226"/>
      <c r="BL344" s="226"/>
      <c r="BM344" s="226"/>
      <c r="BN344" s="226"/>
      <c r="BO344" s="227"/>
      <c r="BP344" s="225"/>
      <c r="BQ344" s="226"/>
      <c r="BR344" s="226"/>
      <c r="BS344" s="226"/>
      <c r="BT344" s="226"/>
      <c r="BU344" s="226"/>
      <c r="BV344" s="226"/>
      <c r="BW344" s="226"/>
      <c r="BX344" s="226"/>
      <c r="BY344" s="226"/>
      <c r="BZ344" s="226"/>
      <c r="CA344" s="226"/>
      <c r="CB344" s="226"/>
      <c r="CC344" s="226"/>
      <c r="CD344" s="226"/>
      <c r="CE344" s="226"/>
      <c r="CF344" s="226"/>
      <c r="CG344" s="227"/>
      <c r="CH344" s="225"/>
      <c r="CI344" s="226"/>
      <c r="CJ344" s="226"/>
      <c r="CK344" s="226"/>
      <c r="CL344" s="226"/>
      <c r="CM344" s="226"/>
      <c r="CN344" s="226"/>
      <c r="CO344" s="226"/>
      <c r="CP344" s="226"/>
      <c r="CQ344" s="226"/>
      <c r="CR344" s="226"/>
      <c r="CS344" s="226"/>
      <c r="CT344" s="226"/>
      <c r="CU344" s="226"/>
      <c r="CV344" s="226"/>
      <c r="CW344" s="227"/>
      <c r="CX344" s="228"/>
      <c r="CY344" s="229" t="s">
        <v>562</v>
      </c>
      <c r="CZ344" s="230">
        <v>2</v>
      </c>
      <c r="DA344" s="230">
        <v>3</v>
      </c>
      <c r="DB344" s="231"/>
      <c r="DC344" s="232" t="s">
        <v>371</v>
      </c>
      <c r="DD344" s="233"/>
      <c r="DE344" s="234"/>
      <c r="DF344" s="235"/>
      <c r="DG344" s="236"/>
      <c r="DH344" s="237"/>
      <c r="DI344" s="237"/>
      <c r="DJ344" s="238"/>
    </row>
    <row r="345" spans="1:114" ht="15" thickBot="1">
      <c r="A345" s="69"/>
      <c r="B345" s="239" t="s">
        <v>561</v>
      </c>
      <c r="C345" s="107" t="s">
        <v>234</v>
      </c>
      <c r="D345" s="108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109"/>
      <c r="R345" s="109"/>
      <c r="S345" s="110"/>
      <c r="T345" s="108"/>
      <c r="U345" s="109"/>
      <c r="V345" s="109"/>
      <c r="W345" s="109"/>
      <c r="X345" s="109"/>
      <c r="Y345" s="109"/>
      <c r="Z345" s="109"/>
      <c r="AA345" s="109"/>
      <c r="AB345" s="109"/>
      <c r="AC345" s="109"/>
      <c r="AD345" s="109"/>
      <c r="AE345" s="109"/>
      <c r="AF345" s="109"/>
      <c r="AG345" s="109"/>
      <c r="AH345" s="109"/>
      <c r="AI345" s="110"/>
      <c r="AJ345" s="108"/>
      <c r="AK345" s="109"/>
      <c r="AL345" s="109"/>
      <c r="AM345" s="109"/>
      <c r="AN345" s="109"/>
      <c r="AO345" s="109"/>
      <c r="AP345" s="109"/>
      <c r="AQ345" s="109"/>
      <c r="AR345" s="109"/>
      <c r="AS345" s="109"/>
      <c r="AT345" s="109"/>
      <c r="AU345" s="109"/>
      <c r="AV345" s="109"/>
      <c r="AW345" s="109"/>
      <c r="AX345" s="109"/>
      <c r="AY345" s="110"/>
      <c r="AZ345" s="108"/>
      <c r="BA345" s="109"/>
      <c r="BB345" s="109"/>
      <c r="BC345" s="109"/>
      <c r="BD345" s="109"/>
      <c r="BE345" s="109"/>
      <c r="BF345" s="109"/>
      <c r="BG345" s="109"/>
      <c r="BH345" s="109"/>
      <c r="BI345" s="109"/>
      <c r="BJ345" s="109"/>
      <c r="BK345" s="109"/>
      <c r="BL345" s="109"/>
      <c r="BM345" s="109"/>
      <c r="BN345" s="109"/>
      <c r="BO345" s="110"/>
      <c r="BP345" s="108"/>
      <c r="BQ345" s="109"/>
      <c r="BR345" s="109"/>
      <c r="BS345" s="109"/>
      <c r="BT345" s="109"/>
      <c r="BU345" s="109"/>
      <c r="BV345" s="109"/>
      <c r="BW345" s="109"/>
      <c r="BX345" s="109"/>
      <c r="BY345" s="109"/>
      <c r="BZ345" s="109"/>
      <c r="CA345" s="109"/>
      <c r="CB345" s="109"/>
      <c r="CC345" s="109"/>
      <c r="CD345" s="109"/>
      <c r="CE345" s="109"/>
      <c r="CF345" s="109"/>
      <c r="CG345" s="110"/>
      <c r="CH345" s="108"/>
      <c r="CI345" s="109"/>
      <c r="CJ345" s="109"/>
      <c r="CK345" s="109"/>
      <c r="CL345" s="109"/>
      <c r="CM345" s="109"/>
      <c r="CN345" s="109"/>
      <c r="CO345" s="109"/>
      <c r="CP345" s="109"/>
      <c r="CQ345" s="109"/>
      <c r="CR345" s="109"/>
      <c r="CS345" s="109"/>
      <c r="CT345" s="109"/>
      <c r="CU345" s="109"/>
      <c r="CV345" s="109"/>
      <c r="CW345" s="110"/>
      <c r="CX345" s="214"/>
      <c r="CY345" s="215" t="s">
        <v>562</v>
      </c>
      <c r="CZ345" s="111">
        <v>2</v>
      </c>
      <c r="DA345" s="111">
        <v>3</v>
      </c>
      <c r="DB345" s="240"/>
      <c r="DC345" s="113" t="s">
        <v>198</v>
      </c>
      <c r="DD345" s="216"/>
      <c r="DE345" s="217"/>
      <c r="DF345" s="218"/>
      <c r="DG345" s="219"/>
      <c r="DH345" s="220"/>
      <c r="DI345" s="220"/>
      <c r="DJ345" s="221"/>
    </row>
    <row r="346" spans="1:114">
      <c r="A346" s="241">
        <v>76</v>
      </c>
      <c r="B346" s="19" t="s">
        <v>563</v>
      </c>
      <c r="C346" s="20" t="s">
        <v>83</v>
      </c>
      <c r="D346" s="21" t="s">
        <v>84</v>
      </c>
      <c r="E346" s="22" t="s">
        <v>84</v>
      </c>
      <c r="F346" s="22" t="s">
        <v>84</v>
      </c>
      <c r="G346" s="22" t="s">
        <v>84</v>
      </c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3"/>
      <c r="T346" s="21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3"/>
      <c r="AJ346" s="21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3"/>
      <c r="AZ346" s="21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  <c r="BN346" s="22"/>
      <c r="BO346" s="23"/>
      <c r="BP346" s="21"/>
      <c r="BQ346" s="22"/>
      <c r="BR346" s="22"/>
      <c r="BS346" s="22"/>
      <c r="BT346" s="22"/>
      <c r="BU346" s="22"/>
      <c r="BV346" s="22"/>
      <c r="BW346" s="22"/>
      <c r="BX346" s="22"/>
      <c r="BY346" s="22"/>
      <c r="BZ346" s="22"/>
      <c r="CA346" s="22"/>
      <c r="CB346" s="22"/>
      <c r="CC346" s="22"/>
      <c r="CD346" s="22"/>
      <c r="CE346" s="22"/>
      <c r="CF346" s="22"/>
      <c r="CG346" s="23"/>
      <c r="CH346" s="21"/>
      <c r="CI346" s="22"/>
      <c r="CJ346" s="22"/>
      <c r="CK346" s="22"/>
      <c r="CL346" s="22"/>
      <c r="CM346" s="22"/>
      <c r="CN346" s="22"/>
      <c r="CO346" s="22"/>
      <c r="CP346" s="22"/>
      <c r="CQ346" s="22"/>
      <c r="CR346" s="22"/>
      <c r="CS346" s="22"/>
      <c r="CT346" s="22"/>
      <c r="CU346" s="22"/>
      <c r="CV346" s="22"/>
      <c r="CW346" s="23"/>
      <c r="CX346" s="153" t="s">
        <v>564</v>
      </c>
      <c r="CY346" s="25" t="s">
        <v>565</v>
      </c>
      <c r="CZ346" s="26">
        <v>2</v>
      </c>
      <c r="DA346" s="26">
        <v>4</v>
      </c>
      <c r="DB346" s="26"/>
      <c r="DC346" s="26" t="s">
        <v>90</v>
      </c>
      <c r="DD346" s="27" t="str">
        <f t="shared" si="21"/>
        <v>Senin</v>
      </c>
      <c r="DE346" s="171">
        <f t="shared" si="22"/>
        <v>1</v>
      </c>
      <c r="DF346" s="130" t="s">
        <v>24</v>
      </c>
      <c r="DG346" s="32">
        <f t="shared" si="23"/>
        <v>4</v>
      </c>
      <c r="DH346" s="95">
        <f>SUM(CZ346:CZ349)</f>
        <v>8</v>
      </c>
      <c r="DI346" s="33">
        <f>SUM(DA346:DA349)</f>
        <v>16</v>
      </c>
      <c r="DJ346" s="34" t="str">
        <f t="shared" ref="DJ346:DJ376" si="24">IF(LEFT(C346,2)="Me","D3 Mesin",IF(LEFT(C346,2)="En","D3 Energi",IF(LEFT(C346,2)="Ab","D3 Alat Berat",IF(LEFT(C346,3)="Man","D4 Manufaktur",IF(LEFT(C346,3)="Pop","D4 Pembangkit",IF(LEFT(C346,4)="Mpro","D3 Mesin (Produksi)",IF(LEFT(C346,4)="Mprn","D3 Mesin (Perancangan)",IF(LEFT(C346,4)="Mprt","D3 Mesin (Perawatan)",IF(LEFT(C346,3)="Z-E","Kls Holcim",IF(LEFT(C346,3)="Z-L","Kls PT BADAK",IF(LEFT(C346,3)="Z-G","Kls GMF",IF(LEFT(C346,3)="Z-M","D4 Man Terusan",IF(LEFT(C346,3)="Z-P","D4 Pembangkit Terusan"," ")))))))))))))</f>
        <v>D3 Energi</v>
      </c>
    </row>
    <row r="347" spans="1:114">
      <c r="A347" s="241"/>
      <c r="B347" s="35" t="s">
        <v>563</v>
      </c>
      <c r="C347" s="36" t="s">
        <v>88</v>
      </c>
      <c r="D347" s="37"/>
      <c r="E347" s="38"/>
      <c r="F347" s="38"/>
      <c r="G347" s="38"/>
      <c r="H347" s="38" t="s">
        <v>89</v>
      </c>
      <c r="I347" s="38" t="s">
        <v>89</v>
      </c>
      <c r="J347" s="38" t="s">
        <v>89</v>
      </c>
      <c r="K347" s="38" t="s">
        <v>89</v>
      </c>
      <c r="L347" s="38"/>
      <c r="M347" s="38"/>
      <c r="N347" s="38"/>
      <c r="O347" s="38"/>
      <c r="P347" s="38"/>
      <c r="Q347" s="38"/>
      <c r="R347" s="38"/>
      <c r="S347" s="39"/>
      <c r="T347" s="37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38"/>
      <c r="AG347" s="38"/>
      <c r="AH347" s="38"/>
      <c r="AI347" s="39"/>
      <c r="AJ347" s="37"/>
      <c r="AK347" s="38"/>
      <c r="AL347" s="38"/>
      <c r="AM347" s="38"/>
      <c r="AN347" s="38"/>
      <c r="AO347" s="38"/>
      <c r="AP347" s="38"/>
      <c r="AQ347" s="38"/>
      <c r="AR347" s="38"/>
      <c r="AS347" s="38"/>
      <c r="AT347" s="38"/>
      <c r="AU347" s="38"/>
      <c r="AV347" s="38"/>
      <c r="AW347" s="38"/>
      <c r="AX347" s="38"/>
      <c r="AY347" s="39"/>
      <c r="AZ347" s="37"/>
      <c r="BA347" s="38"/>
      <c r="BB347" s="38"/>
      <c r="BC347" s="38"/>
      <c r="BD347" s="38"/>
      <c r="BE347" s="38"/>
      <c r="BF347" s="38"/>
      <c r="BG347" s="38"/>
      <c r="BH347" s="38"/>
      <c r="BI347" s="38"/>
      <c r="BJ347" s="38"/>
      <c r="BK347" s="38"/>
      <c r="BL347" s="38"/>
      <c r="BM347" s="38"/>
      <c r="BN347" s="38"/>
      <c r="BO347" s="39"/>
      <c r="BP347" s="37"/>
      <c r="BQ347" s="38"/>
      <c r="BR347" s="38"/>
      <c r="BS347" s="38"/>
      <c r="BT347" s="38"/>
      <c r="BU347" s="38"/>
      <c r="BV347" s="38"/>
      <c r="BW347" s="38"/>
      <c r="BX347" s="38"/>
      <c r="BY347" s="38"/>
      <c r="BZ347" s="38"/>
      <c r="CA347" s="38"/>
      <c r="CB347" s="38"/>
      <c r="CC347" s="38"/>
      <c r="CD347" s="38"/>
      <c r="CE347" s="38"/>
      <c r="CF347" s="38"/>
      <c r="CG347" s="39"/>
      <c r="CH347" s="37"/>
      <c r="CI347" s="38"/>
      <c r="CJ347" s="38"/>
      <c r="CK347" s="38"/>
      <c r="CL347" s="38"/>
      <c r="CM347" s="38"/>
      <c r="CN347" s="38"/>
      <c r="CO347" s="38"/>
      <c r="CP347" s="38"/>
      <c r="CQ347" s="38"/>
      <c r="CR347" s="38"/>
      <c r="CS347" s="38"/>
      <c r="CT347" s="38"/>
      <c r="CU347" s="38"/>
      <c r="CV347" s="38"/>
      <c r="CW347" s="39"/>
      <c r="CX347" s="40" t="s">
        <v>564</v>
      </c>
      <c r="CY347" s="41" t="s">
        <v>565</v>
      </c>
      <c r="CZ347" s="42">
        <v>2</v>
      </c>
      <c r="DA347" s="42">
        <v>4</v>
      </c>
      <c r="DB347" s="43"/>
      <c r="DC347" s="44" t="s">
        <v>127</v>
      </c>
      <c r="DD347" s="45" t="str">
        <f t="shared" si="21"/>
        <v>Senin</v>
      </c>
      <c r="DE347" s="46">
        <f t="shared" si="22"/>
        <v>5</v>
      </c>
      <c r="DF347" s="47" t="s">
        <v>24</v>
      </c>
      <c r="DG347" s="48">
        <f t="shared" si="23"/>
        <v>8</v>
      </c>
      <c r="DH347" s="72"/>
      <c r="DI347" s="52"/>
      <c r="DJ347" s="50" t="str">
        <f t="shared" si="24"/>
        <v>D3 Energi</v>
      </c>
    </row>
    <row r="348" spans="1:114">
      <c r="A348" s="241"/>
      <c r="B348" s="35" t="s">
        <v>563</v>
      </c>
      <c r="C348" s="36" t="s">
        <v>160</v>
      </c>
      <c r="D348" s="37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9"/>
      <c r="T348" s="37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38"/>
      <c r="AG348" s="38"/>
      <c r="AH348" s="38"/>
      <c r="AI348" s="39"/>
      <c r="AJ348" s="37"/>
      <c r="AK348" s="38"/>
      <c r="AL348" s="38"/>
      <c r="AM348" s="38"/>
      <c r="AN348" s="38"/>
      <c r="AO348" s="38"/>
      <c r="AP348" s="38"/>
      <c r="AQ348" s="38"/>
      <c r="AR348" s="38"/>
      <c r="AS348" s="38"/>
      <c r="AT348" s="38"/>
      <c r="AU348" s="38"/>
      <c r="AV348" s="38"/>
      <c r="AW348" s="38"/>
      <c r="AX348" s="38"/>
      <c r="AY348" s="39"/>
      <c r="AZ348" s="37" t="s">
        <v>161</v>
      </c>
      <c r="BA348" s="38" t="s">
        <v>161</v>
      </c>
      <c r="BB348" s="38" t="s">
        <v>161</v>
      </c>
      <c r="BC348" s="38" t="s">
        <v>161</v>
      </c>
      <c r="BD348" s="38"/>
      <c r="BE348" s="38"/>
      <c r="BF348" s="38"/>
      <c r="BG348" s="38"/>
      <c r="BH348" s="38"/>
      <c r="BI348" s="38"/>
      <c r="BJ348" s="38"/>
      <c r="BK348" s="38"/>
      <c r="BL348" s="38"/>
      <c r="BM348" s="38"/>
      <c r="BN348" s="38"/>
      <c r="BO348" s="39"/>
      <c r="BP348" s="37"/>
      <c r="BQ348" s="38"/>
      <c r="BR348" s="38"/>
      <c r="BS348" s="38"/>
      <c r="BT348" s="38"/>
      <c r="BU348" s="38"/>
      <c r="BV348" s="38"/>
      <c r="BW348" s="38"/>
      <c r="BX348" s="38"/>
      <c r="BY348" s="38"/>
      <c r="BZ348" s="38"/>
      <c r="CA348" s="38"/>
      <c r="CB348" s="38"/>
      <c r="CC348" s="38"/>
      <c r="CD348" s="38"/>
      <c r="CE348" s="38"/>
      <c r="CF348" s="38"/>
      <c r="CG348" s="39"/>
      <c r="CH348" s="37"/>
      <c r="CI348" s="38"/>
      <c r="CJ348" s="38"/>
      <c r="CK348" s="38"/>
      <c r="CL348" s="38"/>
      <c r="CM348" s="38"/>
      <c r="CN348" s="38"/>
      <c r="CO348" s="38"/>
      <c r="CP348" s="38"/>
      <c r="CQ348" s="38"/>
      <c r="CR348" s="38"/>
      <c r="CS348" s="38"/>
      <c r="CT348" s="38"/>
      <c r="CU348" s="38"/>
      <c r="CV348" s="38"/>
      <c r="CW348" s="39"/>
      <c r="CX348" s="40" t="s">
        <v>162</v>
      </c>
      <c r="CY348" s="41" t="s">
        <v>163</v>
      </c>
      <c r="CZ348" s="42">
        <v>2</v>
      </c>
      <c r="DA348" s="42">
        <v>4</v>
      </c>
      <c r="DB348" s="71"/>
      <c r="DC348" s="44" t="s">
        <v>157</v>
      </c>
      <c r="DD348" s="45" t="str">
        <f t="shared" si="21"/>
        <v>Kamis</v>
      </c>
      <c r="DE348" s="46">
        <f t="shared" si="22"/>
        <v>1</v>
      </c>
      <c r="DF348" s="47" t="s">
        <v>24</v>
      </c>
      <c r="DG348" s="48">
        <f t="shared" si="23"/>
        <v>4</v>
      </c>
      <c r="DH348" s="72"/>
      <c r="DI348" s="52"/>
      <c r="DJ348" s="50" t="str">
        <f t="shared" si="24"/>
        <v>D3 Energi</v>
      </c>
    </row>
    <row r="349" spans="1:114" ht="15" thickBot="1">
      <c r="A349" s="241"/>
      <c r="B349" s="53" t="s">
        <v>563</v>
      </c>
      <c r="C349" s="54" t="s">
        <v>164</v>
      </c>
      <c r="D349" s="55"/>
      <c r="E349" s="56"/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7"/>
      <c r="T349" s="55"/>
      <c r="U349" s="56"/>
      <c r="V349" s="56"/>
      <c r="W349" s="56"/>
      <c r="X349" s="56"/>
      <c r="Y349" s="56"/>
      <c r="Z349" s="56"/>
      <c r="AA349" s="56"/>
      <c r="AB349" s="56"/>
      <c r="AC349" s="56"/>
      <c r="AD349" s="56"/>
      <c r="AE349" s="56"/>
      <c r="AF349" s="56"/>
      <c r="AG349" s="56"/>
      <c r="AH349" s="56"/>
      <c r="AI349" s="57"/>
      <c r="AJ349" s="55"/>
      <c r="AK349" s="56"/>
      <c r="AL349" s="56"/>
      <c r="AM349" s="56"/>
      <c r="AN349" s="56"/>
      <c r="AO349" s="56"/>
      <c r="AP349" s="56"/>
      <c r="AQ349" s="56"/>
      <c r="AR349" s="56"/>
      <c r="AS349" s="56"/>
      <c r="AT349" s="56"/>
      <c r="AU349" s="56"/>
      <c r="AV349" s="56"/>
      <c r="AW349" s="56"/>
      <c r="AX349" s="56"/>
      <c r="AY349" s="57"/>
      <c r="AZ349" s="55"/>
      <c r="BA349" s="56"/>
      <c r="BB349" s="56"/>
      <c r="BC349" s="56"/>
      <c r="BD349" s="56" t="s">
        <v>165</v>
      </c>
      <c r="BE349" s="56" t="s">
        <v>165</v>
      </c>
      <c r="BF349" s="56" t="s">
        <v>165</v>
      </c>
      <c r="BG349" s="56" t="s">
        <v>165</v>
      </c>
      <c r="BH349" s="56"/>
      <c r="BI349" s="56"/>
      <c r="BJ349" s="56"/>
      <c r="BK349" s="56"/>
      <c r="BL349" s="56"/>
      <c r="BM349" s="56"/>
      <c r="BN349" s="56"/>
      <c r="BO349" s="57"/>
      <c r="BP349" s="55"/>
      <c r="BQ349" s="56"/>
      <c r="BR349" s="56"/>
      <c r="BS349" s="56"/>
      <c r="BT349" s="56"/>
      <c r="BU349" s="56"/>
      <c r="BV349" s="56"/>
      <c r="BW349" s="56"/>
      <c r="BX349" s="56"/>
      <c r="BY349" s="56"/>
      <c r="BZ349" s="56"/>
      <c r="CA349" s="56"/>
      <c r="CB349" s="56"/>
      <c r="CC349" s="56"/>
      <c r="CD349" s="56"/>
      <c r="CE349" s="56"/>
      <c r="CF349" s="56"/>
      <c r="CG349" s="57"/>
      <c r="CH349" s="55"/>
      <c r="CI349" s="56"/>
      <c r="CJ349" s="56"/>
      <c r="CK349" s="56"/>
      <c r="CL349" s="56"/>
      <c r="CM349" s="56"/>
      <c r="CN349" s="56"/>
      <c r="CO349" s="56"/>
      <c r="CP349" s="56"/>
      <c r="CQ349" s="56"/>
      <c r="CR349" s="56"/>
      <c r="CS349" s="56"/>
      <c r="CT349" s="56"/>
      <c r="CU349" s="56"/>
      <c r="CV349" s="56"/>
      <c r="CW349" s="57"/>
      <c r="CX349" s="152" t="s">
        <v>162</v>
      </c>
      <c r="CY349" s="59" t="s">
        <v>163</v>
      </c>
      <c r="CZ349" s="60">
        <v>2</v>
      </c>
      <c r="DA349" s="60">
        <v>4</v>
      </c>
      <c r="DB349" s="60"/>
      <c r="DC349" s="60" t="s">
        <v>157</v>
      </c>
      <c r="DD349" s="120" t="str">
        <f t="shared" si="21"/>
        <v>Kamis</v>
      </c>
      <c r="DE349" s="154">
        <f t="shared" si="22"/>
        <v>5</v>
      </c>
      <c r="DF349" s="129" t="s">
        <v>24</v>
      </c>
      <c r="DG349" s="66">
        <f t="shared" si="23"/>
        <v>8</v>
      </c>
      <c r="DH349" s="175"/>
      <c r="DI349" s="114"/>
      <c r="DJ349" s="68" t="str">
        <f t="shared" si="24"/>
        <v>D3 Energi</v>
      </c>
    </row>
    <row r="350" spans="1:114" ht="15" thickBot="1">
      <c r="A350" s="241">
        <v>77</v>
      </c>
      <c r="B350" s="106" t="s">
        <v>566</v>
      </c>
      <c r="C350" s="107" t="s">
        <v>38</v>
      </c>
      <c r="D350" s="108" t="s">
        <v>39</v>
      </c>
      <c r="E350" s="109" t="s">
        <v>39</v>
      </c>
      <c r="F350" s="109" t="s">
        <v>39</v>
      </c>
      <c r="G350" s="109" t="s">
        <v>39</v>
      </c>
      <c r="H350" s="109"/>
      <c r="I350" s="109"/>
      <c r="J350" s="109"/>
      <c r="K350" s="109"/>
      <c r="L350" s="109"/>
      <c r="M350" s="109"/>
      <c r="N350" s="109"/>
      <c r="O350" s="109"/>
      <c r="P350" s="109"/>
      <c r="Q350" s="109"/>
      <c r="R350" s="109"/>
      <c r="S350" s="110"/>
      <c r="T350" s="108"/>
      <c r="U350" s="109"/>
      <c r="V350" s="109"/>
      <c r="W350" s="109"/>
      <c r="X350" s="109"/>
      <c r="Y350" s="109"/>
      <c r="Z350" s="109"/>
      <c r="AA350" s="109"/>
      <c r="AB350" s="109"/>
      <c r="AC350" s="109"/>
      <c r="AD350" s="109"/>
      <c r="AE350" s="109"/>
      <c r="AF350" s="109"/>
      <c r="AG350" s="109"/>
      <c r="AH350" s="109"/>
      <c r="AI350" s="110"/>
      <c r="AJ350" s="108"/>
      <c r="AK350" s="109"/>
      <c r="AL350" s="109"/>
      <c r="AM350" s="109"/>
      <c r="AN350" s="109"/>
      <c r="AO350" s="109"/>
      <c r="AP350" s="109"/>
      <c r="AQ350" s="109"/>
      <c r="AR350" s="109"/>
      <c r="AS350" s="109"/>
      <c r="AT350" s="109"/>
      <c r="AU350" s="109"/>
      <c r="AV350" s="109"/>
      <c r="AW350" s="109"/>
      <c r="AX350" s="109"/>
      <c r="AY350" s="110"/>
      <c r="AZ350" s="108"/>
      <c r="BA350" s="109"/>
      <c r="BB350" s="109"/>
      <c r="BC350" s="109"/>
      <c r="BD350" s="109"/>
      <c r="BE350" s="109"/>
      <c r="BF350" s="109"/>
      <c r="BG350" s="109"/>
      <c r="BH350" s="109"/>
      <c r="BI350" s="109"/>
      <c r="BJ350" s="109"/>
      <c r="BK350" s="109"/>
      <c r="BL350" s="109"/>
      <c r="BM350" s="109"/>
      <c r="BN350" s="109"/>
      <c r="BO350" s="110"/>
      <c r="BP350" s="108"/>
      <c r="BQ350" s="109"/>
      <c r="BR350" s="109"/>
      <c r="BS350" s="109"/>
      <c r="BT350" s="109"/>
      <c r="BU350" s="109"/>
      <c r="BV350" s="109"/>
      <c r="BW350" s="109"/>
      <c r="BX350" s="109"/>
      <c r="BY350" s="109"/>
      <c r="BZ350" s="109"/>
      <c r="CA350" s="109"/>
      <c r="CB350" s="109"/>
      <c r="CC350" s="109"/>
      <c r="CD350" s="109"/>
      <c r="CE350" s="109"/>
      <c r="CF350" s="109"/>
      <c r="CG350" s="110"/>
      <c r="CH350" s="108"/>
      <c r="CI350" s="109"/>
      <c r="CJ350" s="109"/>
      <c r="CK350" s="109"/>
      <c r="CL350" s="109"/>
      <c r="CM350" s="109"/>
      <c r="CN350" s="109"/>
      <c r="CO350" s="109"/>
      <c r="CP350" s="109"/>
      <c r="CQ350" s="109"/>
      <c r="CR350" s="109"/>
      <c r="CS350" s="109"/>
      <c r="CT350" s="109"/>
      <c r="CU350" s="109"/>
      <c r="CV350" s="109"/>
      <c r="CW350" s="110"/>
      <c r="CX350" s="214"/>
      <c r="CY350" s="215" t="s">
        <v>567</v>
      </c>
      <c r="CZ350" s="111">
        <v>2</v>
      </c>
      <c r="DA350" s="111">
        <v>4</v>
      </c>
      <c r="DB350" s="112"/>
      <c r="DC350" s="113" t="s">
        <v>41</v>
      </c>
      <c r="DD350" s="216" t="str">
        <f t="shared" si="21"/>
        <v>Senin</v>
      </c>
      <c r="DE350" s="217">
        <f t="shared" si="22"/>
        <v>1</v>
      </c>
      <c r="DF350" s="218" t="s">
        <v>24</v>
      </c>
      <c r="DG350" s="219">
        <f t="shared" si="23"/>
        <v>4</v>
      </c>
      <c r="DH350" s="220">
        <f>SUM(CZ350)</f>
        <v>2</v>
      </c>
      <c r="DI350" s="242">
        <f>SUM(DA350)</f>
        <v>4</v>
      </c>
      <c r="DJ350" s="221" t="str">
        <f t="shared" si="24"/>
        <v>D4 Manufaktur</v>
      </c>
    </row>
    <row r="351" spans="1:114" ht="15" thickBot="1">
      <c r="A351" s="241">
        <v>78</v>
      </c>
      <c r="B351" s="156" t="s">
        <v>568</v>
      </c>
      <c r="C351" s="97" t="s">
        <v>171</v>
      </c>
      <c r="D351" s="98"/>
      <c r="E351" s="99"/>
      <c r="F351" s="99"/>
      <c r="G351" s="99"/>
      <c r="H351" s="99"/>
      <c r="I351" s="99"/>
      <c r="J351" s="99"/>
      <c r="K351" s="99"/>
      <c r="L351" s="99"/>
      <c r="M351" s="99"/>
      <c r="N351" s="99"/>
      <c r="O351" s="99"/>
      <c r="P351" s="99"/>
      <c r="Q351" s="99"/>
      <c r="R351" s="99"/>
      <c r="S351" s="100"/>
      <c r="T351" s="98"/>
      <c r="U351" s="99"/>
      <c r="V351" s="99"/>
      <c r="W351" s="99"/>
      <c r="X351" s="99"/>
      <c r="Y351" s="99"/>
      <c r="Z351" s="99"/>
      <c r="AA351" s="99"/>
      <c r="AB351" s="99"/>
      <c r="AC351" s="99"/>
      <c r="AD351" s="99"/>
      <c r="AE351" s="99"/>
      <c r="AF351" s="99"/>
      <c r="AG351" s="99"/>
      <c r="AH351" s="99"/>
      <c r="AI351" s="100"/>
      <c r="AJ351" s="98"/>
      <c r="AK351" s="99"/>
      <c r="AL351" s="99"/>
      <c r="AM351" s="99"/>
      <c r="AN351" s="99"/>
      <c r="AO351" s="99"/>
      <c r="AP351" s="99"/>
      <c r="AQ351" s="99"/>
      <c r="AR351" s="99"/>
      <c r="AS351" s="99"/>
      <c r="AT351" s="99"/>
      <c r="AU351" s="99"/>
      <c r="AV351" s="99"/>
      <c r="AW351" s="99"/>
      <c r="AX351" s="99"/>
      <c r="AY351" s="100"/>
      <c r="AZ351" s="98"/>
      <c r="BA351" s="99"/>
      <c r="BB351" s="99"/>
      <c r="BC351" s="99"/>
      <c r="BD351" s="99"/>
      <c r="BE351" s="99"/>
      <c r="BF351" s="99" t="s">
        <v>172</v>
      </c>
      <c r="BG351" s="99" t="s">
        <v>172</v>
      </c>
      <c r="BH351" s="99" t="s">
        <v>172</v>
      </c>
      <c r="BI351" s="99" t="s">
        <v>172</v>
      </c>
      <c r="BJ351" s="99"/>
      <c r="BK351" s="99"/>
      <c r="BL351" s="99"/>
      <c r="BM351" s="99"/>
      <c r="BN351" s="99"/>
      <c r="BO351" s="100"/>
      <c r="BP351" s="98"/>
      <c r="BQ351" s="99"/>
      <c r="BR351" s="99"/>
      <c r="BS351" s="99"/>
      <c r="BT351" s="99"/>
      <c r="BU351" s="99"/>
      <c r="BV351" s="99"/>
      <c r="BW351" s="99"/>
      <c r="BX351" s="99"/>
      <c r="BY351" s="99"/>
      <c r="BZ351" s="99"/>
      <c r="CA351" s="99"/>
      <c r="CB351" s="99"/>
      <c r="CC351" s="99"/>
      <c r="CD351" s="99"/>
      <c r="CE351" s="99"/>
      <c r="CF351" s="99"/>
      <c r="CG351" s="100"/>
      <c r="CH351" s="98"/>
      <c r="CI351" s="99"/>
      <c r="CJ351" s="99"/>
      <c r="CK351" s="99"/>
      <c r="CL351" s="99"/>
      <c r="CM351" s="99"/>
      <c r="CN351" s="99"/>
      <c r="CO351" s="99"/>
      <c r="CP351" s="99"/>
      <c r="CQ351" s="99"/>
      <c r="CR351" s="99"/>
      <c r="CS351" s="99"/>
      <c r="CT351" s="99"/>
      <c r="CU351" s="99"/>
      <c r="CV351" s="99"/>
      <c r="CW351" s="100"/>
      <c r="CX351" s="157" t="s">
        <v>376</v>
      </c>
      <c r="CY351" s="158" t="s">
        <v>377</v>
      </c>
      <c r="CZ351" s="103">
        <v>2</v>
      </c>
      <c r="DA351" s="103">
        <v>4</v>
      </c>
      <c r="DB351" s="243"/>
      <c r="DC351" s="105" t="s">
        <v>82</v>
      </c>
      <c r="DD351" s="159" t="str">
        <f t="shared" si="21"/>
        <v>Kamis</v>
      </c>
      <c r="DE351" s="160">
        <f t="shared" si="22"/>
        <v>7</v>
      </c>
      <c r="DF351" s="69" t="s">
        <v>24</v>
      </c>
      <c r="DG351" s="161">
        <f t="shared" si="23"/>
        <v>10</v>
      </c>
      <c r="DH351" s="174">
        <f>SUM(CZ351)</f>
        <v>2</v>
      </c>
      <c r="DI351" s="244">
        <f>SUM(DA351)</f>
        <v>4</v>
      </c>
      <c r="DJ351" s="163" t="str">
        <f t="shared" si="24"/>
        <v>D4 Pembangkit</v>
      </c>
    </row>
    <row r="352" spans="1:114">
      <c r="A352" s="241">
        <v>79</v>
      </c>
      <c r="B352" s="117" t="s">
        <v>569</v>
      </c>
      <c r="C352" s="20" t="s">
        <v>60</v>
      </c>
      <c r="D352" s="21" t="s">
        <v>61</v>
      </c>
      <c r="E352" s="22" t="s">
        <v>61</v>
      </c>
      <c r="F352" s="22" t="s">
        <v>61</v>
      </c>
      <c r="G352" s="22" t="s">
        <v>61</v>
      </c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3"/>
      <c r="T352" s="21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3"/>
      <c r="AJ352" s="21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3"/>
      <c r="AZ352" s="21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2"/>
      <c r="BL352" s="22"/>
      <c r="BM352" s="22"/>
      <c r="BN352" s="22"/>
      <c r="BO352" s="23"/>
      <c r="BP352" s="21"/>
      <c r="BQ352" s="22"/>
      <c r="BR352" s="22"/>
      <c r="BS352" s="22"/>
      <c r="BT352" s="22"/>
      <c r="BU352" s="22"/>
      <c r="BV352" s="22"/>
      <c r="BW352" s="22"/>
      <c r="BX352" s="22"/>
      <c r="BY352" s="22"/>
      <c r="BZ352" s="22"/>
      <c r="CA352" s="22"/>
      <c r="CB352" s="22"/>
      <c r="CC352" s="22"/>
      <c r="CD352" s="22"/>
      <c r="CE352" s="22"/>
      <c r="CF352" s="22"/>
      <c r="CG352" s="23"/>
      <c r="CH352" s="21"/>
      <c r="CI352" s="22"/>
      <c r="CJ352" s="22"/>
      <c r="CK352" s="22"/>
      <c r="CL352" s="22"/>
      <c r="CM352" s="22"/>
      <c r="CN352" s="22"/>
      <c r="CO352" s="22"/>
      <c r="CP352" s="22"/>
      <c r="CQ352" s="22"/>
      <c r="CR352" s="22"/>
      <c r="CS352" s="22"/>
      <c r="CT352" s="22"/>
      <c r="CU352" s="22"/>
      <c r="CV352" s="22"/>
      <c r="CW352" s="23"/>
      <c r="CX352" s="24" t="s">
        <v>395</v>
      </c>
      <c r="CY352" s="25" t="s">
        <v>396</v>
      </c>
      <c r="CZ352" s="26">
        <v>2</v>
      </c>
      <c r="DA352" s="26">
        <v>4</v>
      </c>
      <c r="DB352" s="27"/>
      <c r="DC352" s="28" t="s">
        <v>356</v>
      </c>
      <c r="DD352" s="29" t="str">
        <f t="shared" si="21"/>
        <v>Senin</v>
      </c>
      <c r="DE352" s="30">
        <f t="shared" si="22"/>
        <v>1</v>
      </c>
      <c r="DF352" s="31" t="s">
        <v>24</v>
      </c>
      <c r="DG352" s="32">
        <f t="shared" si="23"/>
        <v>4</v>
      </c>
      <c r="DH352" s="95">
        <f>SUM(CZ352:CZ353)</f>
        <v>4</v>
      </c>
      <c r="DI352" s="33">
        <f>SUM(DA352:DA353)</f>
        <v>8</v>
      </c>
      <c r="DJ352" s="34" t="str">
        <f t="shared" si="24"/>
        <v>D3 Mesin (Produksi)</v>
      </c>
    </row>
    <row r="353" spans="1:114" ht="15" thickBot="1">
      <c r="A353" s="241"/>
      <c r="B353" s="53" t="s">
        <v>569</v>
      </c>
      <c r="C353" s="54" t="s">
        <v>64</v>
      </c>
      <c r="D353" s="55"/>
      <c r="E353" s="56"/>
      <c r="F353" s="56"/>
      <c r="G353" s="56"/>
      <c r="H353" s="56" t="s">
        <v>65</v>
      </c>
      <c r="I353" s="56" t="s">
        <v>65</v>
      </c>
      <c r="J353" s="56" t="s">
        <v>65</v>
      </c>
      <c r="K353" s="56" t="s">
        <v>65</v>
      </c>
      <c r="L353" s="56"/>
      <c r="M353" s="56"/>
      <c r="N353" s="56"/>
      <c r="O353" s="56"/>
      <c r="P353" s="56"/>
      <c r="Q353" s="56"/>
      <c r="R353" s="56"/>
      <c r="S353" s="57"/>
      <c r="T353" s="55"/>
      <c r="U353" s="56"/>
      <c r="V353" s="56"/>
      <c r="W353" s="56"/>
      <c r="X353" s="56"/>
      <c r="Y353" s="56"/>
      <c r="Z353" s="56"/>
      <c r="AA353" s="56"/>
      <c r="AB353" s="56"/>
      <c r="AC353" s="56"/>
      <c r="AD353" s="56"/>
      <c r="AE353" s="56"/>
      <c r="AF353" s="56"/>
      <c r="AG353" s="56"/>
      <c r="AH353" s="56"/>
      <c r="AI353" s="57"/>
      <c r="AJ353" s="55"/>
      <c r="AK353" s="56"/>
      <c r="AL353" s="56"/>
      <c r="AM353" s="56"/>
      <c r="AN353" s="56"/>
      <c r="AO353" s="56"/>
      <c r="AP353" s="56"/>
      <c r="AQ353" s="56"/>
      <c r="AR353" s="56"/>
      <c r="AS353" s="56"/>
      <c r="AT353" s="56"/>
      <c r="AU353" s="56"/>
      <c r="AV353" s="56"/>
      <c r="AW353" s="56"/>
      <c r="AX353" s="56"/>
      <c r="AY353" s="57"/>
      <c r="AZ353" s="55"/>
      <c r="BA353" s="56"/>
      <c r="BB353" s="56"/>
      <c r="BC353" s="56"/>
      <c r="BD353" s="56"/>
      <c r="BE353" s="56"/>
      <c r="BF353" s="56"/>
      <c r="BG353" s="56"/>
      <c r="BH353" s="56"/>
      <c r="BI353" s="56"/>
      <c r="BJ353" s="56"/>
      <c r="BK353" s="56"/>
      <c r="BL353" s="56"/>
      <c r="BM353" s="56"/>
      <c r="BN353" s="56"/>
      <c r="BO353" s="57"/>
      <c r="BP353" s="55"/>
      <c r="BQ353" s="56"/>
      <c r="BR353" s="56"/>
      <c r="BS353" s="56"/>
      <c r="BT353" s="56"/>
      <c r="BU353" s="56"/>
      <c r="BV353" s="56"/>
      <c r="BW353" s="56"/>
      <c r="BX353" s="56"/>
      <c r="BY353" s="56"/>
      <c r="BZ353" s="56"/>
      <c r="CA353" s="56"/>
      <c r="CB353" s="56"/>
      <c r="CC353" s="56"/>
      <c r="CD353" s="56"/>
      <c r="CE353" s="56"/>
      <c r="CF353" s="56"/>
      <c r="CG353" s="57"/>
      <c r="CH353" s="55"/>
      <c r="CI353" s="56"/>
      <c r="CJ353" s="56"/>
      <c r="CK353" s="56"/>
      <c r="CL353" s="56"/>
      <c r="CM353" s="56"/>
      <c r="CN353" s="56"/>
      <c r="CO353" s="56"/>
      <c r="CP353" s="56"/>
      <c r="CQ353" s="56"/>
      <c r="CR353" s="56"/>
      <c r="CS353" s="56"/>
      <c r="CT353" s="56"/>
      <c r="CU353" s="56"/>
      <c r="CV353" s="56"/>
      <c r="CW353" s="57"/>
      <c r="CX353" s="58" t="s">
        <v>395</v>
      </c>
      <c r="CY353" s="59" t="s">
        <v>396</v>
      </c>
      <c r="CZ353" s="60">
        <v>2</v>
      </c>
      <c r="DA353" s="60">
        <v>4</v>
      </c>
      <c r="DB353" s="61"/>
      <c r="DC353" s="62" t="s">
        <v>356</v>
      </c>
      <c r="DD353" s="63" t="str">
        <f t="shared" si="21"/>
        <v>Senin</v>
      </c>
      <c r="DE353" s="64">
        <f t="shared" si="22"/>
        <v>5</v>
      </c>
      <c r="DF353" s="65" t="s">
        <v>24</v>
      </c>
      <c r="DG353" s="66">
        <f t="shared" si="23"/>
        <v>8</v>
      </c>
      <c r="DH353" s="175"/>
      <c r="DI353" s="114"/>
      <c r="DJ353" s="68" t="str">
        <f t="shared" si="24"/>
        <v>D3 Mesin (Produksi)</v>
      </c>
    </row>
    <row r="354" spans="1:114">
      <c r="A354" s="241">
        <v>80</v>
      </c>
      <c r="B354" s="19" t="s">
        <v>570</v>
      </c>
      <c r="C354" s="20" t="s">
        <v>30</v>
      </c>
      <c r="D354" s="21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3"/>
      <c r="T354" s="21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3"/>
      <c r="AJ354" s="21"/>
      <c r="AK354" s="22"/>
      <c r="AL354" s="22"/>
      <c r="AM354" s="22"/>
      <c r="AN354" s="22" t="s">
        <v>31</v>
      </c>
      <c r="AO354" s="22" t="s">
        <v>31</v>
      </c>
      <c r="AP354" s="22" t="s">
        <v>31</v>
      </c>
      <c r="AQ354" s="22" t="s">
        <v>31</v>
      </c>
      <c r="AR354" s="22" t="s">
        <v>31</v>
      </c>
      <c r="AS354" s="22" t="s">
        <v>31</v>
      </c>
      <c r="AT354" s="22"/>
      <c r="AU354" s="22"/>
      <c r="AV354" s="22"/>
      <c r="AW354" s="22"/>
      <c r="AX354" s="22"/>
      <c r="AY354" s="23"/>
      <c r="AZ354" s="21"/>
      <c r="BA354" s="22"/>
      <c r="BB354" s="22"/>
      <c r="BC354" s="22"/>
      <c r="BD354" s="22"/>
      <c r="BE354" s="22"/>
      <c r="BF354" s="22"/>
      <c r="BG354" s="22"/>
      <c r="BH354" s="22"/>
      <c r="BI354" s="22"/>
      <c r="BJ354" s="22"/>
      <c r="BK354" s="22"/>
      <c r="BL354" s="22"/>
      <c r="BM354" s="22"/>
      <c r="BN354" s="22"/>
      <c r="BO354" s="23"/>
      <c r="BP354" s="21"/>
      <c r="BQ354" s="22"/>
      <c r="BR354" s="22"/>
      <c r="BS354" s="22"/>
      <c r="BT354" s="22"/>
      <c r="BU354" s="22"/>
      <c r="BV354" s="22"/>
      <c r="BW354" s="22"/>
      <c r="BX354" s="22"/>
      <c r="BY354" s="22"/>
      <c r="BZ354" s="22"/>
      <c r="CA354" s="22"/>
      <c r="CB354" s="22"/>
      <c r="CC354" s="22"/>
      <c r="CD354" s="22"/>
      <c r="CE354" s="22"/>
      <c r="CF354" s="22"/>
      <c r="CG354" s="23"/>
      <c r="CH354" s="21"/>
      <c r="CI354" s="22"/>
      <c r="CJ354" s="22"/>
      <c r="CK354" s="22"/>
      <c r="CL354" s="22"/>
      <c r="CM354" s="22"/>
      <c r="CN354" s="22"/>
      <c r="CO354" s="22"/>
      <c r="CP354" s="22"/>
      <c r="CQ354" s="22"/>
      <c r="CR354" s="22"/>
      <c r="CS354" s="22"/>
      <c r="CT354" s="22"/>
      <c r="CU354" s="22"/>
      <c r="CV354" s="22"/>
      <c r="CW354" s="23"/>
      <c r="CX354" s="24" t="s">
        <v>571</v>
      </c>
      <c r="CY354" s="25" t="s">
        <v>572</v>
      </c>
      <c r="CZ354" s="26">
        <v>3</v>
      </c>
      <c r="DA354" s="26">
        <v>6</v>
      </c>
      <c r="DB354" s="70"/>
      <c r="DC354" s="28" t="s">
        <v>178</v>
      </c>
      <c r="DD354" s="29" t="str">
        <f t="shared" si="21"/>
        <v>Rabu</v>
      </c>
      <c r="DE354" s="30">
        <f t="shared" si="22"/>
        <v>5</v>
      </c>
      <c r="DF354" s="31" t="s">
        <v>24</v>
      </c>
      <c r="DG354" s="32">
        <f t="shared" si="23"/>
        <v>10</v>
      </c>
      <c r="DH354" s="95">
        <f>SUM(CZ354:CZ355)</f>
        <v>6</v>
      </c>
      <c r="DI354" s="33">
        <f>SUM(DA354:DA355)</f>
        <v>12</v>
      </c>
      <c r="DJ354" s="34" t="str">
        <f t="shared" si="24"/>
        <v>D3 Alat Berat</v>
      </c>
    </row>
    <row r="355" spans="1:114" ht="15" thickBot="1">
      <c r="A355" s="241"/>
      <c r="B355" s="53" t="s">
        <v>570</v>
      </c>
      <c r="C355" s="54" t="s">
        <v>25</v>
      </c>
      <c r="D355" s="55"/>
      <c r="E355" s="56"/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7"/>
      <c r="T355" s="55"/>
      <c r="U355" s="56"/>
      <c r="V355" s="56"/>
      <c r="W355" s="56"/>
      <c r="X355" s="56"/>
      <c r="Y355" s="56"/>
      <c r="Z355" s="56"/>
      <c r="AA355" s="56"/>
      <c r="AB355" s="56"/>
      <c r="AC355" s="56"/>
      <c r="AD355" s="56"/>
      <c r="AE355" s="56"/>
      <c r="AF355" s="56"/>
      <c r="AG355" s="56"/>
      <c r="AH355" s="56"/>
      <c r="AI355" s="57"/>
      <c r="AJ355" s="55"/>
      <c r="AK355" s="56"/>
      <c r="AL355" s="56"/>
      <c r="AM355" s="56"/>
      <c r="AN355" s="56"/>
      <c r="AO355" s="56"/>
      <c r="AP355" s="56"/>
      <c r="AQ355" s="56"/>
      <c r="AR355" s="56"/>
      <c r="AS355" s="56"/>
      <c r="AT355" s="56"/>
      <c r="AU355" s="56"/>
      <c r="AV355" s="56"/>
      <c r="AW355" s="56"/>
      <c r="AX355" s="56"/>
      <c r="AY355" s="57"/>
      <c r="AZ355" s="55" t="s">
        <v>26</v>
      </c>
      <c r="BA355" s="56" t="s">
        <v>26</v>
      </c>
      <c r="BB355" s="56" t="s">
        <v>26</v>
      </c>
      <c r="BC355" s="56" t="s">
        <v>26</v>
      </c>
      <c r="BD355" s="56" t="s">
        <v>26</v>
      </c>
      <c r="BE355" s="56" t="s">
        <v>26</v>
      </c>
      <c r="BF355" s="56"/>
      <c r="BG355" s="56"/>
      <c r="BH355" s="56"/>
      <c r="BI355" s="56"/>
      <c r="BJ355" s="56"/>
      <c r="BK355" s="56"/>
      <c r="BL355" s="56"/>
      <c r="BM355" s="56"/>
      <c r="BN355" s="56"/>
      <c r="BO355" s="57"/>
      <c r="BP355" s="55"/>
      <c r="BQ355" s="56"/>
      <c r="BR355" s="56"/>
      <c r="BS355" s="56"/>
      <c r="BT355" s="56"/>
      <c r="BU355" s="56"/>
      <c r="BV355" s="56"/>
      <c r="BW355" s="56"/>
      <c r="BX355" s="56"/>
      <c r="BY355" s="56"/>
      <c r="BZ355" s="56"/>
      <c r="CA355" s="56"/>
      <c r="CB355" s="56"/>
      <c r="CC355" s="56"/>
      <c r="CD355" s="56"/>
      <c r="CE355" s="56"/>
      <c r="CF355" s="56"/>
      <c r="CG355" s="57"/>
      <c r="CH355" s="55"/>
      <c r="CI355" s="56"/>
      <c r="CJ355" s="56"/>
      <c r="CK355" s="56"/>
      <c r="CL355" s="56"/>
      <c r="CM355" s="56"/>
      <c r="CN355" s="56"/>
      <c r="CO355" s="56"/>
      <c r="CP355" s="56"/>
      <c r="CQ355" s="56"/>
      <c r="CR355" s="56"/>
      <c r="CS355" s="56"/>
      <c r="CT355" s="56"/>
      <c r="CU355" s="56"/>
      <c r="CV355" s="56"/>
      <c r="CW355" s="57"/>
      <c r="CX355" s="58" t="s">
        <v>571</v>
      </c>
      <c r="CY355" s="59" t="s">
        <v>572</v>
      </c>
      <c r="CZ355" s="60">
        <v>3</v>
      </c>
      <c r="DA355" s="60">
        <v>6</v>
      </c>
      <c r="DB355" s="61"/>
      <c r="DC355" s="62" t="s">
        <v>29</v>
      </c>
      <c r="DD355" s="63" t="str">
        <f t="shared" si="21"/>
        <v>Kamis</v>
      </c>
      <c r="DE355" s="64">
        <f t="shared" si="22"/>
        <v>1</v>
      </c>
      <c r="DF355" s="65" t="s">
        <v>24</v>
      </c>
      <c r="DG355" s="66">
        <f t="shared" si="23"/>
        <v>6</v>
      </c>
      <c r="DH355" s="67"/>
      <c r="DI355" s="67"/>
      <c r="DJ355" s="68" t="str">
        <f t="shared" si="24"/>
        <v>D3 Alat Berat</v>
      </c>
    </row>
    <row r="356" spans="1:114" ht="15" thickBot="1">
      <c r="A356" s="241">
        <v>81</v>
      </c>
      <c r="B356" s="245" t="s">
        <v>573</v>
      </c>
      <c r="C356" s="224" t="s">
        <v>55</v>
      </c>
      <c r="D356" s="225"/>
      <c r="E356" s="226"/>
      <c r="F356" s="226"/>
      <c r="G356" s="226"/>
      <c r="H356" s="226"/>
      <c r="I356" s="226"/>
      <c r="J356" s="226"/>
      <c r="K356" s="226"/>
      <c r="L356" s="226"/>
      <c r="M356" s="226"/>
      <c r="N356" s="226"/>
      <c r="O356" s="226"/>
      <c r="P356" s="226"/>
      <c r="Q356" s="226"/>
      <c r="R356" s="226"/>
      <c r="S356" s="227"/>
      <c r="T356" s="225"/>
      <c r="U356" s="226"/>
      <c r="V356" s="226"/>
      <c r="W356" s="226"/>
      <c r="X356" s="226"/>
      <c r="Y356" s="226"/>
      <c r="Z356" s="226"/>
      <c r="AA356" s="226"/>
      <c r="AB356" s="226"/>
      <c r="AC356" s="226"/>
      <c r="AD356" s="226"/>
      <c r="AE356" s="226"/>
      <c r="AF356" s="226"/>
      <c r="AG356" s="226"/>
      <c r="AH356" s="226"/>
      <c r="AI356" s="227"/>
      <c r="AJ356" s="225"/>
      <c r="AK356" s="226"/>
      <c r="AL356" s="226"/>
      <c r="AM356" s="226"/>
      <c r="AN356" s="226" t="s">
        <v>56</v>
      </c>
      <c r="AO356" s="226" t="s">
        <v>56</v>
      </c>
      <c r="AP356" s="226" t="s">
        <v>56</v>
      </c>
      <c r="AQ356" s="226" t="s">
        <v>56</v>
      </c>
      <c r="AR356" s="226"/>
      <c r="AS356" s="226"/>
      <c r="AT356" s="226"/>
      <c r="AU356" s="226"/>
      <c r="AV356" s="226"/>
      <c r="AW356" s="226"/>
      <c r="AX356" s="226"/>
      <c r="AY356" s="227"/>
      <c r="AZ356" s="225"/>
      <c r="BA356" s="226"/>
      <c r="BB356" s="226"/>
      <c r="BC356" s="226"/>
      <c r="BD356" s="226"/>
      <c r="BE356" s="226"/>
      <c r="BF356" s="226"/>
      <c r="BG356" s="226"/>
      <c r="BH356" s="226"/>
      <c r="BI356" s="226"/>
      <c r="BJ356" s="226"/>
      <c r="BK356" s="226"/>
      <c r="BL356" s="226"/>
      <c r="BM356" s="226"/>
      <c r="BN356" s="226"/>
      <c r="BO356" s="227"/>
      <c r="BP356" s="225"/>
      <c r="BQ356" s="226"/>
      <c r="BR356" s="226"/>
      <c r="BS356" s="226"/>
      <c r="BT356" s="226"/>
      <c r="BU356" s="226"/>
      <c r="BV356" s="226"/>
      <c r="BW356" s="226"/>
      <c r="BX356" s="226"/>
      <c r="BY356" s="226"/>
      <c r="BZ356" s="226"/>
      <c r="CA356" s="226"/>
      <c r="CB356" s="226"/>
      <c r="CC356" s="226"/>
      <c r="CD356" s="226"/>
      <c r="CE356" s="226"/>
      <c r="CF356" s="226"/>
      <c r="CG356" s="227"/>
      <c r="CH356" s="225"/>
      <c r="CI356" s="226"/>
      <c r="CJ356" s="226"/>
      <c r="CK356" s="226"/>
      <c r="CL356" s="226"/>
      <c r="CM356" s="226"/>
      <c r="CN356" s="226"/>
      <c r="CO356" s="226"/>
      <c r="CP356" s="226"/>
      <c r="CQ356" s="226"/>
      <c r="CR356" s="226"/>
      <c r="CS356" s="226"/>
      <c r="CT356" s="226"/>
      <c r="CU356" s="226"/>
      <c r="CV356" s="226"/>
      <c r="CW356" s="227"/>
      <c r="CX356" s="228" t="s">
        <v>574</v>
      </c>
      <c r="CY356" s="229" t="s">
        <v>575</v>
      </c>
      <c r="CZ356" s="230">
        <v>2</v>
      </c>
      <c r="DA356" s="230">
        <v>4</v>
      </c>
      <c r="DB356" s="246"/>
      <c r="DC356" s="232" t="s">
        <v>313</v>
      </c>
      <c r="DD356" s="233" t="str">
        <f t="shared" si="21"/>
        <v>Rabu</v>
      </c>
      <c r="DE356" s="234">
        <f t="shared" si="22"/>
        <v>5</v>
      </c>
      <c r="DF356" s="235" t="s">
        <v>24</v>
      </c>
      <c r="DG356" s="236">
        <f t="shared" si="23"/>
        <v>8</v>
      </c>
      <c r="DH356" s="247">
        <f>SUM(CZ356)</f>
        <v>2</v>
      </c>
      <c r="DI356" s="247">
        <f>SUM(DA356)</f>
        <v>4</v>
      </c>
      <c r="DJ356" s="238" t="str">
        <f t="shared" si="24"/>
        <v>D4 Manufaktur</v>
      </c>
    </row>
    <row r="357" spans="1:114">
      <c r="A357" s="241">
        <v>82</v>
      </c>
      <c r="B357" s="19" t="s">
        <v>576</v>
      </c>
      <c r="C357" s="20" t="s">
        <v>43</v>
      </c>
      <c r="D357" s="21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3"/>
      <c r="T357" s="21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3"/>
      <c r="AJ357" s="21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3"/>
      <c r="AZ357" s="21"/>
      <c r="BA357" s="22"/>
      <c r="BB357" s="22"/>
      <c r="BC357" s="22"/>
      <c r="BD357" s="22"/>
      <c r="BE357" s="22"/>
      <c r="BF357" s="22"/>
      <c r="BG357" s="22"/>
      <c r="BH357" s="22"/>
      <c r="BI357" s="22"/>
      <c r="BJ357" s="22"/>
      <c r="BK357" s="22"/>
      <c r="BL357" s="22"/>
      <c r="BM357" s="22"/>
      <c r="BN357" s="22"/>
      <c r="BO357" s="23"/>
      <c r="BP357" s="21" t="s">
        <v>101</v>
      </c>
      <c r="BQ357" s="22" t="s">
        <v>101</v>
      </c>
      <c r="BR357" s="22" t="s">
        <v>101</v>
      </c>
      <c r="BS357" s="22" t="s">
        <v>101</v>
      </c>
      <c r="BT357" s="22"/>
      <c r="BU357" s="22"/>
      <c r="BV357" s="22"/>
      <c r="BW357" s="22"/>
      <c r="BX357" s="22"/>
      <c r="BY357" s="22"/>
      <c r="BZ357" s="22"/>
      <c r="CA357" s="22"/>
      <c r="CB357" s="22"/>
      <c r="CC357" s="22"/>
      <c r="CD357" s="22"/>
      <c r="CE357" s="22"/>
      <c r="CF357" s="22"/>
      <c r="CG357" s="23"/>
      <c r="CH357" s="21"/>
      <c r="CI357" s="22"/>
      <c r="CJ357" s="22"/>
      <c r="CK357" s="22"/>
      <c r="CL357" s="22"/>
      <c r="CM357" s="22"/>
      <c r="CN357" s="22"/>
      <c r="CO357" s="22"/>
      <c r="CP357" s="22"/>
      <c r="CQ357" s="22"/>
      <c r="CR357" s="22"/>
      <c r="CS357" s="22"/>
      <c r="CT357" s="22"/>
      <c r="CU357" s="22"/>
      <c r="CV357" s="22"/>
      <c r="CW357" s="23"/>
      <c r="CX357" s="24" t="s">
        <v>577</v>
      </c>
      <c r="CY357" s="25" t="s">
        <v>578</v>
      </c>
      <c r="CZ357" s="26">
        <v>2</v>
      </c>
      <c r="DA357" s="26">
        <v>4</v>
      </c>
      <c r="DB357" s="70"/>
      <c r="DC357" s="28" t="s">
        <v>104</v>
      </c>
      <c r="DD357" s="29" t="str">
        <f t="shared" si="21"/>
        <v>Jumat</v>
      </c>
      <c r="DE357" s="30">
        <f t="shared" si="22"/>
        <v>1</v>
      </c>
      <c r="DF357" s="31" t="s">
        <v>24</v>
      </c>
      <c r="DG357" s="32">
        <f t="shared" si="23"/>
        <v>4</v>
      </c>
      <c r="DH357" s="33">
        <f>SUM(CZ357:CZ358)</f>
        <v>4</v>
      </c>
      <c r="DI357" s="33">
        <f>SUM(DA357:DA358)</f>
        <v>8</v>
      </c>
      <c r="DJ357" s="34" t="str">
        <f t="shared" si="24"/>
        <v>D4 Manufaktur</v>
      </c>
    </row>
    <row r="358" spans="1:114" ht="15" thickBot="1">
      <c r="A358" s="241"/>
      <c r="B358" s="53" t="s">
        <v>576</v>
      </c>
      <c r="C358" s="54" t="s">
        <v>55</v>
      </c>
      <c r="D358" s="55"/>
      <c r="E358" s="56"/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7"/>
      <c r="T358" s="55"/>
      <c r="U358" s="56"/>
      <c r="V358" s="56"/>
      <c r="W358" s="56"/>
      <c r="X358" s="56"/>
      <c r="Y358" s="56"/>
      <c r="Z358" s="56"/>
      <c r="AA358" s="56"/>
      <c r="AB358" s="56"/>
      <c r="AC358" s="56"/>
      <c r="AD358" s="56"/>
      <c r="AE358" s="56"/>
      <c r="AF358" s="56"/>
      <c r="AG358" s="56"/>
      <c r="AH358" s="56"/>
      <c r="AI358" s="57"/>
      <c r="AJ358" s="55"/>
      <c r="AK358" s="56"/>
      <c r="AL358" s="56"/>
      <c r="AM358" s="56"/>
      <c r="AN358" s="56"/>
      <c r="AO358" s="56"/>
      <c r="AP358" s="56"/>
      <c r="AQ358" s="56"/>
      <c r="AR358" s="56"/>
      <c r="AS358" s="56"/>
      <c r="AT358" s="56"/>
      <c r="AU358" s="56"/>
      <c r="AV358" s="56"/>
      <c r="AW358" s="56"/>
      <c r="AX358" s="56"/>
      <c r="AY358" s="57"/>
      <c r="AZ358" s="55"/>
      <c r="BA358" s="56"/>
      <c r="BB358" s="56"/>
      <c r="BC358" s="56"/>
      <c r="BD358" s="56"/>
      <c r="BE358" s="56"/>
      <c r="BF358" s="56"/>
      <c r="BG358" s="56"/>
      <c r="BH358" s="56"/>
      <c r="BI358" s="56"/>
      <c r="BJ358" s="56"/>
      <c r="BK358" s="56"/>
      <c r="BL358" s="56"/>
      <c r="BM358" s="56"/>
      <c r="BN358" s="56"/>
      <c r="BO358" s="57"/>
      <c r="BP358" s="55"/>
      <c r="BQ358" s="56"/>
      <c r="BR358" s="56"/>
      <c r="BS358" s="56"/>
      <c r="BT358" s="56"/>
      <c r="BU358" s="56"/>
      <c r="BV358" s="56" t="s">
        <v>56</v>
      </c>
      <c r="BW358" s="56" t="s">
        <v>56</v>
      </c>
      <c r="BX358" s="56" t="s">
        <v>56</v>
      </c>
      <c r="BY358" s="56" t="s">
        <v>56</v>
      </c>
      <c r="BZ358" s="56"/>
      <c r="CA358" s="56"/>
      <c r="CB358" s="56"/>
      <c r="CC358" s="56"/>
      <c r="CD358" s="56"/>
      <c r="CE358" s="56"/>
      <c r="CF358" s="56"/>
      <c r="CG358" s="57"/>
      <c r="CH358" s="55"/>
      <c r="CI358" s="56"/>
      <c r="CJ358" s="56"/>
      <c r="CK358" s="56"/>
      <c r="CL358" s="56"/>
      <c r="CM358" s="56"/>
      <c r="CN358" s="56"/>
      <c r="CO358" s="56"/>
      <c r="CP358" s="56"/>
      <c r="CQ358" s="56"/>
      <c r="CR358" s="56"/>
      <c r="CS358" s="56"/>
      <c r="CT358" s="56"/>
      <c r="CU358" s="56"/>
      <c r="CV358" s="56"/>
      <c r="CW358" s="57"/>
      <c r="CX358" s="58" t="s">
        <v>392</v>
      </c>
      <c r="CY358" s="59" t="s">
        <v>579</v>
      </c>
      <c r="CZ358" s="60">
        <v>2</v>
      </c>
      <c r="DA358" s="60">
        <v>4</v>
      </c>
      <c r="DB358" s="61"/>
      <c r="DC358" s="62" t="s">
        <v>111</v>
      </c>
      <c r="DD358" s="63" t="str">
        <f t="shared" si="21"/>
        <v>Jumat</v>
      </c>
      <c r="DE358" s="64">
        <f t="shared" si="22"/>
        <v>5</v>
      </c>
      <c r="DF358" s="65" t="s">
        <v>24</v>
      </c>
      <c r="DG358" s="66">
        <f t="shared" si="23"/>
        <v>8</v>
      </c>
      <c r="DH358" s="114"/>
      <c r="DI358" s="114"/>
      <c r="DJ358" s="68" t="str">
        <f t="shared" si="24"/>
        <v>D4 Manufaktur</v>
      </c>
    </row>
    <row r="359" spans="1:114">
      <c r="A359" s="241">
        <v>83</v>
      </c>
      <c r="B359" s="19" t="s">
        <v>580</v>
      </c>
      <c r="C359" s="20" t="s">
        <v>134</v>
      </c>
      <c r="D359" s="21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3"/>
      <c r="T359" s="21" t="s">
        <v>135</v>
      </c>
      <c r="U359" s="22" t="s">
        <v>135</v>
      </c>
      <c r="V359" s="22" t="s">
        <v>135</v>
      </c>
      <c r="W359" s="22" t="s">
        <v>135</v>
      </c>
      <c r="X359" s="22" t="s">
        <v>135</v>
      </c>
      <c r="Y359" s="22" t="s">
        <v>135</v>
      </c>
      <c r="Z359" s="22" t="s">
        <v>135</v>
      </c>
      <c r="AA359" s="22" t="s">
        <v>135</v>
      </c>
      <c r="AB359" s="22"/>
      <c r="AC359" s="22"/>
      <c r="AD359" s="22"/>
      <c r="AE359" s="22"/>
      <c r="AF359" s="22"/>
      <c r="AG359" s="22"/>
      <c r="AH359" s="22"/>
      <c r="AI359" s="23"/>
      <c r="AJ359" s="21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3"/>
      <c r="AZ359" s="21"/>
      <c r="BA359" s="22"/>
      <c r="BB359" s="22"/>
      <c r="BC359" s="22"/>
      <c r="BD359" s="22"/>
      <c r="BE359" s="22"/>
      <c r="BF359" s="22"/>
      <c r="BG359" s="22"/>
      <c r="BH359" s="22"/>
      <c r="BI359" s="22"/>
      <c r="BJ359" s="22"/>
      <c r="BK359" s="22"/>
      <c r="BL359" s="22"/>
      <c r="BM359" s="22"/>
      <c r="BN359" s="22"/>
      <c r="BO359" s="23"/>
      <c r="BP359" s="21"/>
      <c r="BQ359" s="22"/>
      <c r="BR359" s="22"/>
      <c r="BS359" s="22"/>
      <c r="BT359" s="22"/>
      <c r="BU359" s="22"/>
      <c r="BV359" s="22"/>
      <c r="BW359" s="22"/>
      <c r="BX359" s="22"/>
      <c r="BY359" s="22"/>
      <c r="BZ359" s="22"/>
      <c r="CA359" s="22"/>
      <c r="CB359" s="22"/>
      <c r="CC359" s="22"/>
      <c r="CD359" s="22"/>
      <c r="CE359" s="22"/>
      <c r="CF359" s="22"/>
      <c r="CG359" s="23"/>
      <c r="CH359" s="21"/>
      <c r="CI359" s="22"/>
      <c r="CJ359" s="22"/>
      <c r="CK359" s="22"/>
      <c r="CL359" s="22"/>
      <c r="CM359" s="22"/>
      <c r="CN359" s="22"/>
      <c r="CO359" s="22"/>
      <c r="CP359" s="22"/>
      <c r="CQ359" s="22"/>
      <c r="CR359" s="22"/>
      <c r="CS359" s="22"/>
      <c r="CT359" s="22"/>
      <c r="CU359" s="22"/>
      <c r="CV359" s="22"/>
      <c r="CW359" s="23"/>
      <c r="CX359" s="24" t="s">
        <v>130</v>
      </c>
      <c r="CY359" s="25" t="s">
        <v>513</v>
      </c>
      <c r="CZ359" s="26">
        <v>4</v>
      </c>
      <c r="DA359" s="26">
        <v>8</v>
      </c>
      <c r="DB359" s="70" t="s">
        <v>442</v>
      </c>
      <c r="DC359" s="28" t="s">
        <v>133</v>
      </c>
      <c r="DD359" s="29" t="str">
        <f t="shared" si="21"/>
        <v>Selasa</v>
      </c>
      <c r="DE359" s="30">
        <f t="shared" si="22"/>
        <v>1</v>
      </c>
      <c r="DF359" s="31" t="s">
        <v>24</v>
      </c>
      <c r="DG359" s="32">
        <f t="shared" si="23"/>
        <v>8</v>
      </c>
      <c r="DH359" s="33">
        <f>SUM(CZ359:CZ361)</f>
        <v>12</v>
      </c>
      <c r="DI359" s="33">
        <f>SUM(DA359:DA361)</f>
        <v>24</v>
      </c>
      <c r="DJ359" s="34" t="str">
        <f t="shared" si="24"/>
        <v>D3 Mesin</v>
      </c>
    </row>
    <row r="360" spans="1:114">
      <c r="A360" s="241"/>
      <c r="B360" s="35" t="s">
        <v>580</v>
      </c>
      <c r="C360" s="36" t="s">
        <v>158</v>
      </c>
      <c r="D360" s="37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9"/>
      <c r="T360" s="37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F360" s="38"/>
      <c r="AG360" s="38"/>
      <c r="AH360" s="38"/>
      <c r="AI360" s="39"/>
      <c r="AJ360" s="37" t="s">
        <v>192</v>
      </c>
      <c r="AK360" s="38" t="s">
        <v>192</v>
      </c>
      <c r="AL360" s="38" t="s">
        <v>192</v>
      </c>
      <c r="AM360" s="38" t="s">
        <v>192</v>
      </c>
      <c r="AN360" s="38" t="s">
        <v>192</v>
      </c>
      <c r="AO360" s="38" t="s">
        <v>192</v>
      </c>
      <c r="AP360" s="38" t="s">
        <v>192</v>
      </c>
      <c r="AQ360" s="38" t="s">
        <v>192</v>
      </c>
      <c r="AR360" s="38"/>
      <c r="AS360" s="38"/>
      <c r="AT360" s="38"/>
      <c r="AU360" s="38"/>
      <c r="AV360" s="38"/>
      <c r="AW360" s="38"/>
      <c r="AX360" s="38"/>
      <c r="AY360" s="39"/>
      <c r="AZ360" s="37"/>
      <c r="BA360" s="38"/>
      <c r="BB360" s="38"/>
      <c r="BC360" s="38"/>
      <c r="BD360" s="38"/>
      <c r="BE360" s="38"/>
      <c r="BF360" s="38"/>
      <c r="BG360" s="38"/>
      <c r="BH360" s="38"/>
      <c r="BI360" s="38"/>
      <c r="BJ360" s="38"/>
      <c r="BK360" s="38"/>
      <c r="BL360" s="38"/>
      <c r="BM360" s="38"/>
      <c r="BN360" s="38"/>
      <c r="BO360" s="39"/>
      <c r="BP360" s="37"/>
      <c r="BQ360" s="38"/>
      <c r="BR360" s="38"/>
      <c r="BS360" s="38"/>
      <c r="BT360" s="38"/>
      <c r="BU360" s="38"/>
      <c r="BV360" s="38"/>
      <c r="BW360" s="38"/>
      <c r="BX360" s="38"/>
      <c r="BY360" s="38"/>
      <c r="BZ360" s="38"/>
      <c r="CA360" s="38"/>
      <c r="CB360" s="38"/>
      <c r="CC360" s="38"/>
      <c r="CD360" s="38"/>
      <c r="CE360" s="38"/>
      <c r="CF360" s="38"/>
      <c r="CG360" s="39"/>
      <c r="CH360" s="37"/>
      <c r="CI360" s="38"/>
      <c r="CJ360" s="38"/>
      <c r="CK360" s="38"/>
      <c r="CL360" s="38"/>
      <c r="CM360" s="38"/>
      <c r="CN360" s="38"/>
      <c r="CO360" s="38"/>
      <c r="CP360" s="38"/>
      <c r="CQ360" s="38"/>
      <c r="CR360" s="38"/>
      <c r="CS360" s="38"/>
      <c r="CT360" s="38"/>
      <c r="CU360" s="38"/>
      <c r="CV360" s="38"/>
      <c r="CW360" s="39"/>
      <c r="CX360" s="40" t="s">
        <v>130</v>
      </c>
      <c r="CY360" s="41" t="s">
        <v>513</v>
      </c>
      <c r="CZ360" s="42">
        <v>4</v>
      </c>
      <c r="DA360" s="42">
        <v>8</v>
      </c>
      <c r="DB360" s="43" t="s">
        <v>442</v>
      </c>
      <c r="DC360" s="44" t="s">
        <v>133</v>
      </c>
      <c r="DD360" s="45" t="str">
        <f t="shared" si="21"/>
        <v>Rabu</v>
      </c>
      <c r="DE360" s="46">
        <f t="shared" si="22"/>
        <v>1</v>
      </c>
      <c r="DF360" s="47" t="s">
        <v>24</v>
      </c>
      <c r="DG360" s="48">
        <f t="shared" si="23"/>
        <v>8</v>
      </c>
      <c r="DH360" s="52"/>
      <c r="DI360" s="52"/>
      <c r="DJ360" s="50" t="str">
        <f t="shared" si="24"/>
        <v>D3 Mesin</v>
      </c>
    </row>
    <row r="361" spans="1:114" ht="15" thickBot="1">
      <c r="A361" s="241"/>
      <c r="B361" s="53" t="s">
        <v>580</v>
      </c>
      <c r="C361" s="54" t="s">
        <v>140</v>
      </c>
      <c r="D361" s="55"/>
      <c r="E361" s="56"/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7"/>
      <c r="T361" s="55"/>
      <c r="U361" s="56"/>
      <c r="V361" s="56"/>
      <c r="W361" s="56"/>
      <c r="X361" s="56"/>
      <c r="Y361" s="56"/>
      <c r="Z361" s="56"/>
      <c r="AA361" s="56"/>
      <c r="AB361" s="56"/>
      <c r="AC361" s="56"/>
      <c r="AD361" s="56"/>
      <c r="AE361" s="56"/>
      <c r="AF361" s="56"/>
      <c r="AG361" s="56"/>
      <c r="AH361" s="56"/>
      <c r="AI361" s="57"/>
      <c r="AJ361" s="55"/>
      <c r="AK361" s="56"/>
      <c r="AL361" s="56"/>
      <c r="AM361" s="56"/>
      <c r="AN361" s="56"/>
      <c r="AO361" s="56"/>
      <c r="AP361" s="56"/>
      <c r="AQ361" s="56"/>
      <c r="AR361" s="56"/>
      <c r="AS361" s="56"/>
      <c r="AT361" s="56"/>
      <c r="AU361" s="56"/>
      <c r="AV361" s="56"/>
      <c r="AW361" s="56"/>
      <c r="AX361" s="56"/>
      <c r="AY361" s="57"/>
      <c r="AZ361" s="55"/>
      <c r="BA361" s="56"/>
      <c r="BB361" s="56"/>
      <c r="BC361" s="56"/>
      <c r="BD361" s="56"/>
      <c r="BE361" s="56"/>
      <c r="BF361" s="56"/>
      <c r="BG361" s="56"/>
      <c r="BH361" s="56"/>
      <c r="BI361" s="56"/>
      <c r="BJ361" s="56"/>
      <c r="BK361" s="56"/>
      <c r="BL361" s="56"/>
      <c r="BM361" s="56"/>
      <c r="BN361" s="56"/>
      <c r="BO361" s="57"/>
      <c r="BP361" s="55" t="s">
        <v>141</v>
      </c>
      <c r="BQ361" s="56" t="s">
        <v>141</v>
      </c>
      <c r="BR361" s="56" t="s">
        <v>141</v>
      </c>
      <c r="BS361" s="56" t="s">
        <v>141</v>
      </c>
      <c r="BT361" s="56"/>
      <c r="BU361" s="56"/>
      <c r="BV361" s="56" t="s">
        <v>142</v>
      </c>
      <c r="BW361" s="56" t="s">
        <v>142</v>
      </c>
      <c r="BX361" s="56" t="s">
        <v>142</v>
      </c>
      <c r="BY361" s="56" t="s">
        <v>142</v>
      </c>
      <c r="BZ361" s="56"/>
      <c r="CA361" s="56"/>
      <c r="CB361" s="56"/>
      <c r="CC361" s="56"/>
      <c r="CD361" s="56"/>
      <c r="CE361" s="56"/>
      <c r="CF361" s="56"/>
      <c r="CG361" s="57"/>
      <c r="CH361" s="55"/>
      <c r="CI361" s="56"/>
      <c r="CJ361" s="56"/>
      <c r="CK361" s="56"/>
      <c r="CL361" s="56"/>
      <c r="CM361" s="56"/>
      <c r="CN361" s="56"/>
      <c r="CO361" s="56"/>
      <c r="CP361" s="56"/>
      <c r="CQ361" s="56"/>
      <c r="CR361" s="56"/>
      <c r="CS361" s="56"/>
      <c r="CT361" s="56"/>
      <c r="CU361" s="56"/>
      <c r="CV361" s="56"/>
      <c r="CW361" s="57"/>
      <c r="CX361" s="58" t="s">
        <v>130</v>
      </c>
      <c r="CY361" s="59" t="s">
        <v>513</v>
      </c>
      <c r="CZ361" s="60">
        <v>4</v>
      </c>
      <c r="DA361" s="60">
        <v>8</v>
      </c>
      <c r="DB361" s="61" t="s">
        <v>442</v>
      </c>
      <c r="DC361" s="62" t="s">
        <v>133</v>
      </c>
      <c r="DD361" s="63" t="str">
        <f t="shared" si="21"/>
        <v>Jumat</v>
      </c>
      <c r="DE361" s="64">
        <f t="shared" si="22"/>
        <v>1</v>
      </c>
      <c r="DF361" s="65" t="s">
        <v>24</v>
      </c>
      <c r="DG361" s="66">
        <f t="shared" si="23"/>
        <v>8</v>
      </c>
      <c r="DH361" s="67"/>
      <c r="DI361" s="114"/>
      <c r="DJ361" s="68" t="str">
        <f t="shared" si="24"/>
        <v>D3 Mesin</v>
      </c>
    </row>
    <row r="362" spans="1:114" ht="15" thickBot="1">
      <c r="A362" s="241">
        <v>84</v>
      </c>
      <c r="B362" s="245" t="s">
        <v>581</v>
      </c>
      <c r="C362" s="224" t="s">
        <v>278</v>
      </c>
      <c r="D362" s="225"/>
      <c r="E362" s="226"/>
      <c r="F362" s="226"/>
      <c r="G362" s="226"/>
      <c r="H362" s="226"/>
      <c r="I362" s="226"/>
      <c r="J362" s="226" t="s">
        <v>279</v>
      </c>
      <c r="K362" s="226" t="s">
        <v>279</v>
      </c>
      <c r="L362" s="226" t="s">
        <v>279</v>
      </c>
      <c r="M362" s="226"/>
      <c r="N362" s="226"/>
      <c r="O362" s="226"/>
      <c r="P362" s="226"/>
      <c r="Q362" s="226"/>
      <c r="R362" s="226"/>
      <c r="S362" s="227"/>
      <c r="T362" s="225"/>
      <c r="U362" s="226"/>
      <c r="V362" s="226"/>
      <c r="W362" s="226"/>
      <c r="X362" s="226"/>
      <c r="Y362" s="226"/>
      <c r="Z362" s="226"/>
      <c r="AA362" s="226"/>
      <c r="AB362" s="226"/>
      <c r="AC362" s="226"/>
      <c r="AD362" s="226"/>
      <c r="AE362" s="226"/>
      <c r="AF362" s="226"/>
      <c r="AG362" s="226"/>
      <c r="AH362" s="226"/>
      <c r="AI362" s="227"/>
      <c r="AJ362" s="225"/>
      <c r="AK362" s="226"/>
      <c r="AL362" s="226"/>
      <c r="AM362" s="226"/>
      <c r="AN362" s="226"/>
      <c r="AO362" s="226"/>
      <c r="AP362" s="226"/>
      <c r="AQ362" s="226"/>
      <c r="AR362" s="226"/>
      <c r="AS362" s="226"/>
      <c r="AT362" s="226"/>
      <c r="AU362" s="226"/>
      <c r="AV362" s="226"/>
      <c r="AW362" s="226"/>
      <c r="AX362" s="226"/>
      <c r="AY362" s="227"/>
      <c r="AZ362" s="225"/>
      <c r="BA362" s="226"/>
      <c r="BB362" s="226"/>
      <c r="BC362" s="226"/>
      <c r="BD362" s="226"/>
      <c r="BE362" s="226"/>
      <c r="BF362" s="226"/>
      <c r="BG362" s="226"/>
      <c r="BH362" s="226"/>
      <c r="BI362" s="226"/>
      <c r="BJ362" s="226"/>
      <c r="BK362" s="226"/>
      <c r="BL362" s="226"/>
      <c r="BM362" s="226"/>
      <c r="BN362" s="226"/>
      <c r="BO362" s="227"/>
      <c r="BP362" s="225"/>
      <c r="BQ362" s="226"/>
      <c r="BR362" s="226"/>
      <c r="BS362" s="226"/>
      <c r="BT362" s="226"/>
      <c r="BU362" s="226"/>
      <c r="BV362" s="226"/>
      <c r="BW362" s="226"/>
      <c r="BX362" s="226"/>
      <c r="BY362" s="226"/>
      <c r="BZ362" s="226"/>
      <c r="CA362" s="226"/>
      <c r="CB362" s="226"/>
      <c r="CC362" s="226"/>
      <c r="CD362" s="226"/>
      <c r="CE362" s="226"/>
      <c r="CF362" s="226"/>
      <c r="CG362" s="227"/>
      <c r="CH362" s="225"/>
      <c r="CI362" s="226"/>
      <c r="CJ362" s="226"/>
      <c r="CK362" s="226"/>
      <c r="CL362" s="226"/>
      <c r="CM362" s="226"/>
      <c r="CN362" s="226"/>
      <c r="CO362" s="226"/>
      <c r="CP362" s="226"/>
      <c r="CQ362" s="226"/>
      <c r="CR362" s="226"/>
      <c r="CS362" s="226"/>
      <c r="CT362" s="226"/>
      <c r="CU362" s="226"/>
      <c r="CV362" s="226"/>
      <c r="CW362" s="227"/>
      <c r="CX362" s="248"/>
      <c r="CY362" s="229" t="s">
        <v>521</v>
      </c>
      <c r="CZ362" s="230">
        <v>2</v>
      </c>
      <c r="DA362" s="230">
        <v>3</v>
      </c>
      <c r="DB362" s="231"/>
      <c r="DC362" s="232" t="s">
        <v>100</v>
      </c>
      <c r="DD362" s="233" t="str">
        <f t="shared" si="21"/>
        <v>Senin</v>
      </c>
      <c r="DE362" s="234">
        <f t="shared" si="22"/>
        <v>7</v>
      </c>
      <c r="DF362" s="235" t="s">
        <v>24</v>
      </c>
      <c r="DG362" s="236">
        <f t="shared" si="23"/>
        <v>9</v>
      </c>
      <c r="DH362" s="237">
        <f>SUM(CZ362)</f>
        <v>2</v>
      </c>
      <c r="DI362" s="249">
        <f>SUM(DA362)</f>
        <v>3</v>
      </c>
      <c r="DJ362" s="238" t="str">
        <f t="shared" si="24"/>
        <v xml:space="preserve"> </v>
      </c>
    </row>
    <row r="363" spans="1:114">
      <c r="A363" s="241">
        <v>85</v>
      </c>
      <c r="B363" s="19" t="s">
        <v>582</v>
      </c>
      <c r="C363" s="20" t="s">
        <v>38</v>
      </c>
      <c r="D363" s="21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3"/>
      <c r="T363" s="21"/>
      <c r="U363" s="22"/>
      <c r="V363" s="22"/>
      <c r="W363" s="22"/>
      <c r="X363" s="22" t="s">
        <v>39</v>
      </c>
      <c r="Y363" s="22" t="s">
        <v>39</v>
      </c>
      <c r="Z363" s="22" t="s">
        <v>39</v>
      </c>
      <c r="AA363" s="22" t="s">
        <v>39</v>
      </c>
      <c r="AB363" s="22"/>
      <c r="AC363" s="22"/>
      <c r="AD363" s="22"/>
      <c r="AE363" s="22"/>
      <c r="AF363" s="22"/>
      <c r="AG363" s="22"/>
      <c r="AH363" s="22"/>
      <c r="AI363" s="23"/>
      <c r="AJ363" s="21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3"/>
      <c r="AZ363" s="21"/>
      <c r="BA363" s="22"/>
      <c r="BB363" s="22"/>
      <c r="BC363" s="22"/>
      <c r="BD363" s="22"/>
      <c r="BE363" s="22"/>
      <c r="BF363" s="22"/>
      <c r="BG363" s="22"/>
      <c r="BH363" s="22"/>
      <c r="BI363" s="22"/>
      <c r="BJ363" s="22"/>
      <c r="BK363" s="22"/>
      <c r="BL363" s="22"/>
      <c r="BM363" s="22"/>
      <c r="BN363" s="22"/>
      <c r="BO363" s="23"/>
      <c r="BP363" s="21"/>
      <c r="BQ363" s="22"/>
      <c r="BR363" s="22"/>
      <c r="BS363" s="22"/>
      <c r="BT363" s="22"/>
      <c r="BU363" s="22"/>
      <c r="BV363" s="22"/>
      <c r="BW363" s="22"/>
      <c r="BX363" s="22"/>
      <c r="BY363" s="22"/>
      <c r="BZ363" s="22"/>
      <c r="CA363" s="22"/>
      <c r="CB363" s="22"/>
      <c r="CC363" s="22"/>
      <c r="CD363" s="22"/>
      <c r="CE363" s="22"/>
      <c r="CF363" s="22"/>
      <c r="CG363" s="23"/>
      <c r="CH363" s="21"/>
      <c r="CI363" s="22"/>
      <c r="CJ363" s="22"/>
      <c r="CK363" s="22"/>
      <c r="CL363" s="22"/>
      <c r="CM363" s="22"/>
      <c r="CN363" s="22"/>
      <c r="CO363" s="22"/>
      <c r="CP363" s="22"/>
      <c r="CQ363" s="22"/>
      <c r="CR363" s="22"/>
      <c r="CS363" s="22"/>
      <c r="CT363" s="22"/>
      <c r="CU363" s="22"/>
      <c r="CV363" s="22"/>
      <c r="CW363" s="23"/>
      <c r="CX363" s="153"/>
      <c r="CY363" s="25" t="s">
        <v>583</v>
      </c>
      <c r="CZ363" s="26">
        <v>2</v>
      </c>
      <c r="DA363" s="26">
        <v>4</v>
      </c>
      <c r="DB363" s="27"/>
      <c r="DC363" s="28" t="s">
        <v>41</v>
      </c>
      <c r="DD363" s="29" t="str">
        <f t="shared" si="21"/>
        <v>Selasa</v>
      </c>
      <c r="DE363" s="30">
        <f t="shared" si="22"/>
        <v>5</v>
      </c>
      <c r="DF363" s="31" t="s">
        <v>24</v>
      </c>
      <c r="DG363" s="32">
        <f t="shared" si="23"/>
        <v>8</v>
      </c>
      <c r="DH363" s="95">
        <f>SUM(CZ363:CZ369)</f>
        <v>14</v>
      </c>
      <c r="DI363" s="33">
        <f>SUM(DA363:DA369)</f>
        <v>28</v>
      </c>
      <c r="DJ363" s="34" t="str">
        <f t="shared" si="24"/>
        <v>D4 Manufaktur</v>
      </c>
    </row>
    <row r="364" spans="1:114">
      <c r="A364" s="241"/>
      <c r="B364" s="35" t="s">
        <v>582</v>
      </c>
      <c r="C364" s="36" t="s">
        <v>55</v>
      </c>
      <c r="D364" s="37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9"/>
      <c r="T364" s="37"/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F364" s="38"/>
      <c r="AG364" s="38"/>
      <c r="AH364" s="38"/>
      <c r="AI364" s="39"/>
      <c r="AJ364" s="37" t="s">
        <v>56</v>
      </c>
      <c r="AK364" s="38" t="s">
        <v>56</v>
      </c>
      <c r="AL364" s="38" t="s">
        <v>56</v>
      </c>
      <c r="AM364" s="38" t="s">
        <v>56</v>
      </c>
      <c r="AN364" s="38"/>
      <c r="AO364" s="38"/>
      <c r="AP364" s="38"/>
      <c r="AQ364" s="38"/>
      <c r="AR364" s="38"/>
      <c r="AS364" s="38"/>
      <c r="AT364" s="38"/>
      <c r="AU364" s="38"/>
      <c r="AV364" s="38"/>
      <c r="AW364" s="38"/>
      <c r="AX364" s="38"/>
      <c r="AY364" s="39"/>
      <c r="AZ364" s="37"/>
      <c r="BA364" s="38"/>
      <c r="BB364" s="38"/>
      <c r="BC364" s="38"/>
      <c r="BD364" s="38"/>
      <c r="BE364" s="38"/>
      <c r="BF364" s="38"/>
      <c r="BG364" s="38"/>
      <c r="BH364" s="38"/>
      <c r="BI364" s="38"/>
      <c r="BJ364" s="38"/>
      <c r="BK364" s="38"/>
      <c r="BL364" s="38"/>
      <c r="BM364" s="38"/>
      <c r="BN364" s="38"/>
      <c r="BO364" s="39"/>
      <c r="BP364" s="37"/>
      <c r="BQ364" s="38"/>
      <c r="BR364" s="38"/>
      <c r="BS364" s="38"/>
      <c r="BT364" s="38"/>
      <c r="BU364" s="38"/>
      <c r="BV364" s="38"/>
      <c r="BW364" s="38"/>
      <c r="BX364" s="38"/>
      <c r="BY364" s="38"/>
      <c r="BZ364" s="38"/>
      <c r="CA364" s="38"/>
      <c r="CB364" s="38"/>
      <c r="CC364" s="38"/>
      <c r="CD364" s="38"/>
      <c r="CE364" s="38"/>
      <c r="CF364" s="38"/>
      <c r="CG364" s="39"/>
      <c r="CH364" s="37"/>
      <c r="CI364" s="38"/>
      <c r="CJ364" s="38"/>
      <c r="CK364" s="38"/>
      <c r="CL364" s="38"/>
      <c r="CM364" s="38"/>
      <c r="CN364" s="38"/>
      <c r="CO364" s="38"/>
      <c r="CP364" s="38"/>
      <c r="CQ364" s="38"/>
      <c r="CR364" s="38"/>
      <c r="CS364" s="38"/>
      <c r="CT364" s="38"/>
      <c r="CU364" s="38"/>
      <c r="CV364" s="38"/>
      <c r="CW364" s="39"/>
      <c r="CX364" s="148" t="s">
        <v>584</v>
      </c>
      <c r="CY364" s="41" t="s">
        <v>583</v>
      </c>
      <c r="CZ364" s="42">
        <v>2</v>
      </c>
      <c r="DA364" s="42">
        <v>4</v>
      </c>
      <c r="DB364" s="71"/>
      <c r="DC364" s="44" t="s">
        <v>313</v>
      </c>
      <c r="DD364" s="45" t="str">
        <f t="shared" si="21"/>
        <v>Rabu</v>
      </c>
      <c r="DE364" s="46">
        <f t="shared" si="22"/>
        <v>1</v>
      </c>
      <c r="DF364" s="47" t="s">
        <v>24</v>
      </c>
      <c r="DG364" s="48">
        <f t="shared" si="23"/>
        <v>4</v>
      </c>
      <c r="DH364" s="51"/>
      <c r="DI364" s="52"/>
      <c r="DJ364" s="50" t="str">
        <f t="shared" si="24"/>
        <v>D4 Manufaktur</v>
      </c>
    </row>
    <row r="365" spans="1:114">
      <c r="A365" s="241"/>
      <c r="B365" s="121" t="s">
        <v>582</v>
      </c>
      <c r="C365" s="36" t="s">
        <v>55</v>
      </c>
      <c r="D365" s="37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9"/>
      <c r="T365" s="37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F365" s="38"/>
      <c r="AG365" s="38"/>
      <c r="AH365" s="38"/>
      <c r="AI365" s="39"/>
      <c r="AJ365" s="37"/>
      <c r="AK365" s="38"/>
      <c r="AL365" s="38"/>
      <c r="AM365" s="38"/>
      <c r="AN365" s="38"/>
      <c r="AO365" s="38"/>
      <c r="AP365" s="38"/>
      <c r="AQ365" s="38"/>
      <c r="AR365" s="38"/>
      <c r="AS365" s="38"/>
      <c r="AT365" s="38"/>
      <c r="AU365" s="38"/>
      <c r="AV365" s="38"/>
      <c r="AW365" s="38"/>
      <c r="AX365" s="38"/>
      <c r="AY365" s="39"/>
      <c r="AZ365" s="37" t="s">
        <v>56</v>
      </c>
      <c r="BA365" s="38" t="s">
        <v>56</v>
      </c>
      <c r="BB365" s="38" t="s">
        <v>56</v>
      </c>
      <c r="BC365" s="38" t="s">
        <v>56</v>
      </c>
      <c r="BD365" s="38"/>
      <c r="BE365" s="38"/>
      <c r="BF365" s="38"/>
      <c r="BG365" s="38"/>
      <c r="BH365" s="38"/>
      <c r="BI365" s="38"/>
      <c r="BJ365" s="38"/>
      <c r="BK365" s="38"/>
      <c r="BL365" s="38"/>
      <c r="BM365" s="38"/>
      <c r="BN365" s="38"/>
      <c r="BO365" s="39"/>
      <c r="BP365" s="37"/>
      <c r="BQ365" s="38"/>
      <c r="BR365" s="38"/>
      <c r="BS365" s="38"/>
      <c r="BT365" s="38"/>
      <c r="BU365" s="38"/>
      <c r="BV365" s="38"/>
      <c r="BW365" s="38"/>
      <c r="BX365" s="38"/>
      <c r="BY365" s="38"/>
      <c r="BZ365" s="38"/>
      <c r="CA365" s="38"/>
      <c r="CB365" s="38"/>
      <c r="CC365" s="38"/>
      <c r="CD365" s="38"/>
      <c r="CE365" s="38"/>
      <c r="CF365" s="38"/>
      <c r="CG365" s="39"/>
      <c r="CH365" s="37"/>
      <c r="CI365" s="38"/>
      <c r="CJ365" s="38"/>
      <c r="CK365" s="38"/>
      <c r="CL365" s="38"/>
      <c r="CM365" s="38"/>
      <c r="CN365" s="38"/>
      <c r="CO365" s="38"/>
      <c r="CP365" s="38"/>
      <c r="CQ365" s="38"/>
      <c r="CR365" s="38"/>
      <c r="CS365" s="38"/>
      <c r="CT365" s="38"/>
      <c r="CU365" s="38"/>
      <c r="CV365" s="38"/>
      <c r="CW365" s="39"/>
      <c r="CX365" s="148" t="s">
        <v>392</v>
      </c>
      <c r="CY365" s="123" t="s">
        <v>393</v>
      </c>
      <c r="CZ365" s="42">
        <v>2</v>
      </c>
      <c r="DA365" s="42">
        <v>4</v>
      </c>
      <c r="DB365" s="43"/>
      <c r="DC365" s="44" t="s">
        <v>111</v>
      </c>
      <c r="DD365" s="45" t="str">
        <f t="shared" si="21"/>
        <v>Kamis</v>
      </c>
      <c r="DE365" s="46">
        <f t="shared" si="22"/>
        <v>1</v>
      </c>
      <c r="DF365" s="47" t="s">
        <v>24</v>
      </c>
      <c r="DG365" s="48">
        <f t="shared" si="23"/>
        <v>4</v>
      </c>
      <c r="DH365" s="51"/>
      <c r="DI365" s="52"/>
      <c r="DJ365" s="50" t="str">
        <f t="shared" si="24"/>
        <v>D4 Manufaktur</v>
      </c>
    </row>
    <row r="366" spans="1:114">
      <c r="A366" s="241"/>
      <c r="B366" s="121" t="s">
        <v>585</v>
      </c>
      <c r="C366" s="36" t="s">
        <v>204</v>
      </c>
      <c r="D366" s="37"/>
      <c r="E366" s="38"/>
      <c r="F366" s="38"/>
      <c r="G366" s="38"/>
      <c r="H366" s="38" t="s">
        <v>222</v>
      </c>
      <c r="I366" s="38" t="s">
        <v>222</v>
      </c>
      <c r="J366" s="38" t="s">
        <v>222</v>
      </c>
      <c r="K366" s="38" t="s">
        <v>222</v>
      </c>
      <c r="L366" s="38"/>
      <c r="M366" s="38"/>
      <c r="N366" s="38"/>
      <c r="O366" s="38"/>
      <c r="P366" s="38"/>
      <c r="Q366" s="38"/>
      <c r="R366" s="38"/>
      <c r="S366" s="39"/>
      <c r="T366" s="37"/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F366" s="38"/>
      <c r="AG366" s="38"/>
      <c r="AH366" s="38"/>
      <c r="AI366" s="39"/>
      <c r="AJ366" s="37"/>
      <c r="AK366" s="38"/>
      <c r="AL366" s="38"/>
      <c r="AM366" s="38"/>
      <c r="AN366" s="38"/>
      <c r="AO366" s="38"/>
      <c r="AP366" s="38"/>
      <c r="AQ366" s="38"/>
      <c r="AR366" s="38"/>
      <c r="AS366" s="38"/>
      <c r="AT366" s="38"/>
      <c r="AU366" s="38"/>
      <c r="AV366" s="38"/>
      <c r="AW366" s="38"/>
      <c r="AX366" s="38"/>
      <c r="AY366" s="39"/>
      <c r="AZ366" s="37"/>
      <c r="BA366" s="38"/>
      <c r="BB366" s="38"/>
      <c r="BC366" s="38"/>
      <c r="BD366" s="38"/>
      <c r="BE366" s="38"/>
      <c r="BF366" s="38"/>
      <c r="BG366" s="38"/>
      <c r="BH366" s="38"/>
      <c r="BI366" s="38"/>
      <c r="BJ366" s="38"/>
      <c r="BK366" s="38"/>
      <c r="BL366" s="38"/>
      <c r="BM366" s="38"/>
      <c r="BN366" s="38"/>
      <c r="BO366" s="39"/>
      <c r="BP366" s="37"/>
      <c r="BQ366" s="38"/>
      <c r="BR366" s="38"/>
      <c r="BS366" s="38"/>
      <c r="BT366" s="38"/>
      <c r="BU366" s="38"/>
      <c r="BV366" s="38"/>
      <c r="BW366" s="38"/>
      <c r="BX366" s="38"/>
      <c r="BY366" s="38"/>
      <c r="BZ366" s="38"/>
      <c r="CA366" s="38"/>
      <c r="CB366" s="38"/>
      <c r="CC366" s="38"/>
      <c r="CD366" s="38"/>
      <c r="CE366" s="38"/>
      <c r="CF366" s="38"/>
      <c r="CG366" s="39"/>
      <c r="CH366" s="37"/>
      <c r="CI366" s="38"/>
      <c r="CJ366" s="38"/>
      <c r="CK366" s="38"/>
      <c r="CL366" s="38"/>
      <c r="CM366" s="38"/>
      <c r="CN366" s="38"/>
      <c r="CO366" s="38"/>
      <c r="CP366" s="38"/>
      <c r="CQ366" s="38"/>
      <c r="CR366" s="38"/>
      <c r="CS366" s="38"/>
      <c r="CT366" s="38"/>
      <c r="CU366" s="38"/>
      <c r="CV366" s="38"/>
      <c r="CW366" s="39"/>
      <c r="CX366" s="148" t="s">
        <v>586</v>
      </c>
      <c r="CY366" s="123" t="s">
        <v>587</v>
      </c>
      <c r="CZ366" s="42">
        <v>2</v>
      </c>
      <c r="DA366" s="42">
        <v>4</v>
      </c>
      <c r="DB366" s="43"/>
      <c r="DC366" s="44" t="s">
        <v>323</v>
      </c>
      <c r="DD366" s="45" t="str">
        <f t="shared" si="21"/>
        <v>Senin</v>
      </c>
      <c r="DE366" s="46">
        <f t="shared" si="22"/>
        <v>5</v>
      </c>
      <c r="DF366" s="47" t="s">
        <v>24</v>
      </c>
      <c r="DG366" s="48">
        <f t="shared" si="23"/>
        <v>8</v>
      </c>
      <c r="DH366" s="51"/>
      <c r="DI366" s="52"/>
      <c r="DJ366" s="50" t="str">
        <f t="shared" si="24"/>
        <v>D3 Mesin (Produksi)</v>
      </c>
    </row>
    <row r="367" spans="1:114">
      <c r="A367" s="241"/>
      <c r="B367" s="35" t="s">
        <v>585</v>
      </c>
      <c r="C367" s="36" t="s">
        <v>200</v>
      </c>
      <c r="D367" s="37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9"/>
      <c r="T367" s="37"/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F367" s="38"/>
      <c r="AG367" s="38"/>
      <c r="AH367" s="38"/>
      <c r="AI367" s="39"/>
      <c r="AJ367" s="37"/>
      <c r="AK367" s="38"/>
      <c r="AL367" s="38"/>
      <c r="AM367" s="38"/>
      <c r="AN367" s="38"/>
      <c r="AO367" s="38"/>
      <c r="AP367" s="38"/>
      <c r="AQ367" s="38"/>
      <c r="AR367" s="38"/>
      <c r="AS367" s="38"/>
      <c r="AT367" s="38"/>
      <c r="AU367" s="38"/>
      <c r="AV367" s="38"/>
      <c r="AW367" s="38"/>
      <c r="AX367" s="38"/>
      <c r="AY367" s="39"/>
      <c r="AZ367" s="37"/>
      <c r="BA367" s="38"/>
      <c r="BB367" s="38"/>
      <c r="BC367" s="38"/>
      <c r="BD367" s="38" t="s">
        <v>320</v>
      </c>
      <c r="BE367" s="38" t="s">
        <v>320</v>
      </c>
      <c r="BF367" s="38" t="s">
        <v>320</v>
      </c>
      <c r="BG367" s="38" t="s">
        <v>320</v>
      </c>
      <c r="BH367" s="38"/>
      <c r="BI367" s="38"/>
      <c r="BJ367" s="38"/>
      <c r="BK367" s="38"/>
      <c r="BL367" s="38"/>
      <c r="BM367" s="38"/>
      <c r="BN367" s="38"/>
      <c r="BO367" s="39"/>
      <c r="BP367" s="37"/>
      <c r="BQ367" s="38"/>
      <c r="BR367" s="38"/>
      <c r="BS367" s="38"/>
      <c r="BT367" s="38"/>
      <c r="BU367" s="38"/>
      <c r="BV367" s="38"/>
      <c r="BW367" s="38"/>
      <c r="BX367" s="38"/>
      <c r="BY367" s="38"/>
      <c r="BZ367" s="38"/>
      <c r="CA367" s="38"/>
      <c r="CB367" s="38"/>
      <c r="CC367" s="38"/>
      <c r="CD367" s="38"/>
      <c r="CE367" s="38"/>
      <c r="CF367" s="38"/>
      <c r="CG367" s="39"/>
      <c r="CH367" s="37"/>
      <c r="CI367" s="38"/>
      <c r="CJ367" s="38"/>
      <c r="CK367" s="38"/>
      <c r="CL367" s="38"/>
      <c r="CM367" s="38"/>
      <c r="CN367" s="38"/>
      <c r="CO367" s="38"/>
      <c r="CP367" s="38"/>
      <c r="CQ367" s="38"/>
      <c r="CR367" s="38"/>
      <c r="CS367" s="38"/>
      <c r="CT367" s="38"/>
      <c r="CU367" s="38"/>
      <c r="CV367" s="38"/>
      <c r="CW367" s="39"/>
      <c r="CX367" s="148" t="s">
        <v>586</v>
      </c>
      <c r="CY367" s="41" t="s">
        <v>587</v>
      </c>
      <c r="CZ367" s="42">
        <v>2</v>
      </c>
      <c r="DA367" s="42">
        <v>4</v>
      </c>
      <c r="DB367" s="71"/>
      <c r="DC367" s="44" t="s">
        <v>349</v>
      </c>
      <c r="DD367" s="45" t="str">
        <f t="shared" si="21"/>
        <v>Kamis</v>
      </c>
      <c r="DE367" s="46">
        <f t="shared" si="22"/>
        <v>5</v>
      </c>
      <c r="DF367" s="47" t="s">
        <v>24</v>
      </c>
      <c r="DG367" s="48">
        <f t="shared" si="23"/>
        <v>8</v>
      </c>
      <c r="DH367" s="51"/>
      <c r="DI367" s="52"/>
      <c r="DJ367" s="50" t="str">
        <f t="shared" si="24"/>
        <v>D3 Mesin (Produksi)</v>
      </c>
    </row>
    <row r="368" spans="1:114">
      <c r="A368" s="241"/>
      <c r="B368" s="121" t="s">
        <v>585</v>
      </c>
      <c r="C368" s="36" t="s">
        <v>68</v>
      </c>
      <c r="D368" s="37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9"/>
      <c r="T368" s="37"/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F368" s="38"/>
      <c r="AG368" s="38"/>
      <c r="AH368" s="38"/>
      <c r="AI368" s="39"/>
      <c r="AJ368" s="37"/>
      <c r="AK368" s="38"/>
      <c r="AL368" s="38"/>
      <c r="AM368" s="38"/>
      <c r="AN368" s="38"/>
      <c r="AO368" s="38"/>
      <c r="AP368" s="38"/>
      <c r="AQ368" s="38"/>
      <c r="AR368" s="38"/>
      <c r="AS368" s="38"/>
      <c r="AT368" s="38"/>
      <c r="AU368" s="38"/>
      <c r="AV368" s="38"/>
      <c r="AW368" s="38"/>
      <c r="AX368" s="38"/>
      <c r="AY368" s="39"/>
      <c r="AZ368" s="37"/>
      <c r="BA368" s="38"/>
      <c r="BB368" s="38"/>
      <c r="BC368" s="38"/>
      <c r="BD368" s="38"/>
      <c r="BE368" s="38"/>
      <c r="BF368" s="38"/>
      <c r="BG368" s="38"/>
      <c r="BH368" s="38"/>
      <c r="BI368" s="38"/>
      <c r="BJ368" s="38"/>
      <c r="BK368" s="38"/>
      <c r="BL368" s="38"/>
      <c r="BM368" s="38"/>
      <c r="BN368" s="38"/>
      <c r="BO368" s="39"/>
      <c r="BP368" s="37"/>
      <c r="BQ368" s="38"/>
      <c r="BR368" s="38"/>
      <c r="BS368" s="38"/>
      <c r="BT368" s="38"/>
      <c r="BU368" s="38"/>
      <c r="BV368" s="38" t="s">
        <v>69</v>
      </c>
      <c r="BW368" s="38" t="s">
        <v>69</v>
      </c>
      <c r="BX368" s="38" t="s">
        <v>69</v>
      </c>
      <c r="BY368" s="38" t="s">
        <v>69</v>
      </c>
      <c r="BZ368" s="38"/>
      <c r="CA368" s="38"/>
      <c r="CB368" s="38"/>
      <c r="CC368" s="38"/>
      <c r="CD368" s="38"/>
      <c r="CE368" s="38"/>
      <c r="CF368" s="38"/>
      <c r="CG368" s="39"/>
      <c r="CH368" s="37"/>
      <c r="CI368" s="38"/>
      <c r="CJ368" s="38"/>
      <c r="CK368" s="38"/>
      <c r="CL368" s="38"/>
      <c r="CM368" s="38"/>
      <c r="CN368" s="38"/>
      <c r="CO368" s="38"/>
      <c r="CP368" s="38"/>
      <c r="CQ368" s="38"/>
      <c r="CR368" s="38"/>
      <c r="CS368" s="38"/>
      <c r="CT368" s="38"/>
      <c r="CU368" s="38"/>
      <c r="CV368" s="38"/>
      <c r="CW368" s="39"/>
      <c r="CX368" s="148" t="s">
        <v>390</v>
      </c>
      <c r="CY368" s="123" t="s">
        <v>391</v>
      </c>
      <c r="CZ368" s="42">
        <v>2</v>
      </c>
      <c r="DA368" s="42">
        <v>4</v>
      </c>
      <c r="DB368" s="42"/>
      <c r="DC368" s="42" t="s">
        <v>323</v>
      </c>
      <c r="DD368" s="43" t="str">
        <f t="shared" si="21"/>
        <v>Jumat</v>
      </c>
      <c r="DE368" s="124">
        <f t="shared" si="22"/>
        <v>5</v>
      </c>
      <c r="DF368" s="125" t="s">
        <v>24</v>
      </c>
      <c r="DG368" s="149">
        <f t="shared" si="23"/>
        <v>8</v>
      </c>
      <c r="DH368" s="51"/>
      <c r="DI368" s="52"/>
      <c r="DJ368" s="50" t="str">
        <f t="shared" si="24"/>
        <v>D3 Mesin</v>
      </c>
    </row>
    <row r="369" spans="1:114" ht="15" thickBot="1">
      <c r="A369" s="241"/>
      <c r="B369" s="74" t="s">
        <v>585</v>
      </c>
      <c r="C369" s="54" t="s">
        <v>105</v>
      </c>
      <c r="D369" s="55"/>
      <c r="E369" s="56"/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7"/>
      <c r="T369" s="55"/>
      <c r="U369" s="56"/>
      <c r="V369" s="56"/>
      <c r="W369" s="56"/>
      <c r="X369" s="56"/>
      <c r="Y369" s="56"/>
      <c r="Z369" s="56"/>
      <c r="AA369" s="56"/>
      <c r="AB369" s="56"/>
      <c r="AC369" s="56"/>
      <c r="AD369" s="56"/>
      <c r="AE369" s="56"/>
      <c r="AF369" s="56"/>
      <c r="AG369" s="56"/>
      <c r="AH369" s="56"/>
      <c r="AI369" s="57"/>
      <c r="AJ369" s="55"/>
      <c r="AK369" s="56"/>
      <c r="AL369" s="56"/>
      <c r="AM369" s="56"/>
      <c r="AN369" s="56"/>
      <c r="AO369" s="56"/>
      <c r="AP369" s="56"/>
      <c r="AQ369" s="56"/>
      <c r="AR369" s="56"/>
      <c r="AS369" s="56"/>
      <c r="AT369" s="56"/>
      <c r="AU369" s="56"/>
      <c r="AV369" s="56"/>
      <c r="AW369" s="56"/>
      <c r="AX369" s="56"/>
      <c r="AY369" s="57"/>
      <c r="AZ369" s="55"/>
      <c r="BA369" s="56"/>
      <c r="BB369" s="56"/>
      <c r="BC369" s="56"/>
      <c r="BD369" s="56"/>
      <c r="BE369" s="56"/>
      <c r="BF369" s="56"/>
      <c r="BG369" s="56"/>
      <c r="BH369" s="56"/>
      <c r="BI369" s="56"/>
      <c r="BJ369" s="56"/>
      <c r="BK369" s="56"/>
      <c r="BL369" s="56"/>
      <c r="BM369" s="56"/>
      <c r="BN369" s="56"/>
      <c r="BO369" s="57"/>
      <c r="BP369" s="55"/>
      <c r="BQ369" s="56"/>
      <c r="BR369" s="56"/>
      <c r="BS369" s="56"/>
      <c r="BT369" s="56"/>
      <c r="BU369" s="56"/>
      <c r="BV369" s="56"/>
      <c r="BW369" s="56" t="s">
        <v>69</v>
      </c>
      <c r="BX369" s="56" t="s">
        <v>69</v>
      </c>
      <c r="BY369" s="56" t="s">
        <v>69</v>
      </c>
      <c r="BZ369" s="56" t="s">
        <v>69</v>
      </c>
      <c r="CA369" s="56"/>
      <c r="CB369" s="56"/>
      <c r="CC369" s="56"/>
      <c r="CD369" s="56"/>
      <c r="CE369" s="56"/>
      <c r="CF369" s="56"/>
      <c r="CG369" s="57"/>
      <c r="CH369" s="55"/>
      <c r="CI369" s="56"/>
      <c r="CJ369" s="56"/>
      <c r="CK369" s="56"/>
      <c r="CL369" s="56"/>
      <c r="CM369" s="56"/>
      <c r="CN369" s="56"/>
      <c r="CO369" s="56"/>
      <c r="CP369" s="56"/>
      <c r="CQ369" s="56"/>
      <c r="CR369" s="56"/>
      <c r="CS369" s="56"/>
      <c r="CT369" s="56"/>
      <c r="CU369" s="56"/>
      <c r="CV369" s="56"/>
      <c r="CW369" s="57"/>
      <c r="CX369" s="169" t="s">
        <v>588</v>
      </c>
      <c r="CY369" s="75" t="s">
        <v>589</v>
      </c>
      <c r="CZ369" s="60">
        <v>2</v>
      </c>
      <c r="DA369" s="60">
        <v>4</v>
      </c>
      <c r="DB369" s="60"/>
      <c r="DC369" s="60" t="s">
        <v>95</v>
      </c>
      <c r="DD369" s="61" t="str">
        <f t="shared" si="21"/>
        <v>Jumat</v>
      </c>
      <c r="DE369" s="154">
        <f t="shared" si="22"/>
        <v>6</v>
      </c>
      <c r="DF369" s="129" t="s">
        <v>24</v>
      </c>
      <c r="DG369" s="155">
        <f t="shared" si="23"/>
        <v>9</v>
      </c>
      <c r="DH369" s="67"/>
      <c r="DI369" s="114"/>
      <c r="DJ369" s="68" t="str">
        <f t="shared" si="24"/>
        <v xml:space="preserve"> </v>
      </c>
    </row>
    <row r="370" spans="1:114">
      <c r="A370" s="241">
        <v>86</v>
      </c>
      <c r="B370" s="133" t="s">
        <v>590</v>
      </c>
      <c r="C370" s="20" t="s">
        <v>278</v>
      </c>
      <c r="D370" s="21" t="s">
        <v>279</v>
      </c>
      <c r="E370" s="22" t="s">
        <v>279</v>
      </c>
      <c r="F370" s="22" t="s">
        <v>279</v>
      </c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3"/>
      <c r="T370" s="21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3"/>
      <c r="AJ370" s="21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3"/>
      <c r="AZ370" s="21"/>
      <c r="BA370" s="22"/>
      <c r="BB370" s="22"/>
      <c r="BC370" s="22"/>
      <c r="BD370" s="22"/>
      <c r="BE370" s="22"/>
      <c r="BF370" s="22"/>
      <c r="BG370" s="22"/>
      <c r="BH370" s="22"/>
      <c r="BI370" s="22"/>
      <c r="BJ370" s="22"/>
      <c r="BK370" s="22"/>
      <c r="BL370" s="22"/>
      <c r="BM370" s="22"/>
      <c r="BN370" s="22"/>
      <c r="BO370" s="23"/>
      <c r="BP370" s="21"/>
      <c r="BQ370" s="22"/>
      <c r="BR370" s="22"/>
      <c r="BS370" s="22"/>
      <c r="BT370" s="22"/>
      <c r="BU370" s="22"/>
      <c r="BV370" s="22"/>
      <c r="BW370" s="22"/>
      <c r="BX370" s="22"/>
      <c r="BY370" s="22"/>
      <c r="BZ370" s="22"/>
      <c r="CA370" s="22"/>
      <c r="CB370" s="22"/>
      <c r="CC370" s="22"/>
      <c r="CD370" s="22"/>
      <c r="CE370" s="22"/>
      <c r="CF370" s="22"/>
      <c r="CG370" s="23"/>
      <c r="CH370" s="21"/>
      <c r="CI370" s="250"/>
      <c r="CJ370" s="22"/>
      <c r="CK370" s="22"/>
      <c r="CL370" s="22"/>
      <c r="CM370" s="22"/>
      <c r="CN370" s="22"/>
      <c r="CO370" s="22"/>
      <c r="CP370" s="22"/>
      <c r="CQ370" s="22"/>
      <c r="CR370" s="22"/>
      <c r="CS370" s="22"/>
      <c r="CT370" s="22"/>
      <c r="CU370" s="22"/>
      <c r="CV370" s="22"/>
      <c r="CW370" s="23"/>
      <c r="CX370" s="170"/>
      <c r="CY370" s="134" t="s">
        <v>591</v>
      </c>
      <c r="CZ370" s="26">
        <v>2</v>
      </c>
      <c r="DA370" s="26">
        <v>3</v>
      </c>
      <c r="DB370" s="26"/>
      <c r="DC370" s="26" t="s">
        <v>100</v>
      </c>
      <c r="DD370" s="70" t="str">
        <f t="shared" si="21"/>
        <v>Senin</v>
      </c>
      <c r="DE370" s="171">
        <f t="shared" si="22"/>
        <v>1</v>
      </c>
      <c r="DF370" s="130" t="s">
        <v>24</v>
      </c>
      <c r="DG370" s="172">
        <f t="shared" si="23"/>
        <v>3</v>
      </c>
      <c r="DH370" s="95">
        <f>SUM(CZ370:CZ371)</f>
        <v>4</v>
      </c>
      <c r="DI370" s="95">
        <f>SUM(DA370:DA371)</f>
        <v>6</v>
      </c>
      <c r="DJ370" s="34" t="str">
        <f t="shared" si="24"/>
        <v xml:space="preserve"> </v>
      </c>
    </row>
    <row r="371" spans="1:114" ht="15" thickBot="1">
      <c r="A371" s="1"/>
      <c r="B371" s="74" t="s">
        <v>590</v>
      </c>
      <c r="C371" s="54" t="s">
        <v>196</v>
      </c>
      <c r="D371" s="55"/>
      <c r="E371" s="56"/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7"/>
      <c r="T371" s="55"/>
      <c r="U371" s="56"/>
      <c r="V371" s="56"/>
      <c r="W371" s="56"/>
      <c r="X371" s="56"/>
      <c r="Y371" s="56"/>
      <c r="Z371" s="56"/>
      <c r="AA371" s="56"/>
      <c r="AB371" s="56"/>
      <c r="AC371" s="56"/>
      <c r="AD371" s="56"/>
      <c r="AE371" s="56"/>
      <c r="AF371" s="56"/>
      <c r="AG371" s="56"/>
      <c r="AH371" s="56"/>
      <c r="AI371" s="57"/>
      <c r="AJ371" s="55"/>
      <c r="AK371" s="56"/>
      <c r="AL371" s="56"/>
      <c r="AM371" s="56"/>
      <c r="AN371" s="56"/>
      <c r="AO371" s="56"/>
      <c r="AP371" s="56"/>
      <c r="AQ371" s="56"/>
      <c r="AR371" s="56"/>
      <c r="AS371" s="56"/>
      <c r="AT371" s="56"/>
      <c r="AU371" s="56"/>
      <c r="AV371" s="56"/>
      <c r="AW371" s="56"/>
      <c r="AX371" s="56"/>
      <c r="AY371" s="57"/>
      <c r="AZ371" s="55"/>
      <c r="BA371" s="56"/>
      <c r="BB371" s="56"/>
      <c r="BC371" s="56"/>
      <c r="BD371" s="56"/>
      <c r="BE371" s="56"/>
      <c r="BF371" s="56"/>
      <c r="BG371" s="56"/>
      <c r="BH371" s="56"/>
      <c r="BI371" s="56"/>
      <c r="BJ371" s="56"/>
      <c r="BK371" s="56"/>
      <c r="BL371" s="56"/>
      <c r="BM371" s="56"/>
      <c r="BN371" s="56"/>
      <c r="BO371" s="57"/>
      <c r="BP371" s="55"/>
      <c r="BQ371" s="56"/>
      <c r="BR371" s="56"/>
      <c r="BS371" s="56"/>
      <c r="BT371" s="56"/>
      <c r="BU371" s="56"/>
      <c r="BV371" s="56"/>
      <c r="BW371" s="56"/>
      <c r="BX371" s="56"/>
      <c r="BY371" s="56"/>
      <c r="BZ371" s="56"/>
      <c r="CA371" s="56"/>
      <c r="CB371" s="56"/>
      <c r="CC371" s="56"/>
      <c r="CD371" s="56"/>
      <c r="CE371" s="56"/>
      <c r="CF371" s="56"/>
      <c r="CG371" s="57"/>
      <c r="CH371" s="55"/>
      <c r="CI371" s="251"/>
      <c r="CJ371" s="56"/>
      <c r="CK371" s="56"/>
      <c r="CL371" s="56"/>
      <c r="CM371" s="56"/>
      <c r="CN371" s="56"/>
      <c r="CO371" s="56"/>
      <c r="CP371" s="56"/>
      <c r="CQ371" s="56"/>
      <c r="CR371" s="56"/>
      <c r="CS371" s="56"/>
      <c r="CT371" s="56"/>
      <c r="CU371" s="56"/>
      <c r="CV371" s="56"/>
      <c r="CW371" s="57"/>
      <c r="CX371" s="169"/>
      <c r="CY371" s="75" t="s">
        <v>591</v>
      </c>
      <c r="CZ371" s="60">
        <v>2</v>
      </c>
      <c r="DA371" s="60">
        <v>3</v>
      </c>
      <c r="DB371" s="60"/>
      <c r="DC371" s="60" t="s">
        <v>198</v>
      </c>
      <c r="DD371" s="61" t="str">
        <f t="shared" si="21"/>
        <v xml:space="preserve"> </v>
      </c>
      <c r="DE371" s="154">
        <f t="shared" si="22"/>
        <v>0</v>
      </c>
      <c r="DF371" s="129" t="s">
        <v>24</v>
      </c>
      <c r="DG371" s="155">
        <f t="shared" si="23"/>
        <v>0</v>
      </c>
      <c r="DH371" s="67"/>
      <c r="DI371" s="67"/>
      <c r="DJ371" s="68" t="str">
        <f t="shared" si="24"/>
        <v xml:space="preserve"> </v>
      </c>
    </row>
    <row r="372" spans="1:114" ht="15" thickBot="1">
      <c r="A372" s="1">
        <v>87</v>
      </c>
      <c r="B372" s="252" t="s">
        <v>592</v>
      </c>
      <c r="C372" s="177" t="s">
        <v>78</v>
      </c>
      <c r="D372" s="178"/>
      <c r="E372" s="179"/>
      <c r="F372" s="179"/>
      <c r="G372" s="179"/>
      <c r="H372" s="179"/>
      <c r="I372" s="179"/>
      <c r="J372" s="179"/>
      <c r="K372" s="179"/>
      <c r="L372" s="179"/>
      <c r="M372" s="179"/>
      <c r="N372" s="179"/>
      <c r="O372" s="179"/>
      <c r="P372" s="179"/>
      <c r="Q372" s="179"/>
      <c r="R372" s="179"/>
      <c r="S372" s="180"/>
      <c r="T372" s="178"/>
      <c r="U372" s="179"/>
      <c r="V372" s="179"/>
      <c r="W372" s="179"/>
      <c r="X372" s="179"/>
      <c r="Y372" s="179"/>
      <c r="Z372" s="179"/>
      <c r="AA372" s="179"/>
      <c r="AB372" s="179"/>
      <c r="AC372" s="179"/>
      <c r="AD372" s="179"/>
      <c r="AE372" s="179"/>
      <c r="AF372" s="179"/>
      <c r="AG372" s="179"/>
      <c r="AH372" s="179"/>
      <c r="AI372" s="180"/>
      <c r="AJ372" s="178"/>
      <c r="AK372" s="179"/>
      <c r="AL372" s="179"/>
      <c r="AM372" s="179"/>
      <c r="AN372" s="179"/>
      <c r="AO372" s="179"/>
      <c r="AP372" s="179"/>
      <c r="AQ372" s="179"/>
      <c r="AR372" s="179"/>
      <c r="AS372" s="179"/>
      <c r="AT372" s="179"/>
      <c r="AU372" s="179"/>
      <c r="AV372" s="179"/>
      <c r="AW372" s="179"/>
      <c r="AX372" s="179"/>
      <c r="AY372" s="180"/>
      <c r="AZ372" s="178"/>
      <c r="BA372" s="179"/>
      <c r="BB372" s="179"/>
      <c r="BC372" s="179"/>
      <c r="BD372" s="179"/>
      <c r="BE372" s="179"/>
      <c r="BF372" s="179"/>
      <c r="BG372" s="179"/>
      <c r="BH372" s="179"/>
      <c r="BI372" s="179"/>
      <c r="BJ372" s="179"/>
      <c r="BK372" s="179"/>
      <c r="BL372" s="179"/>
      <c r="BM372" s="179"/>
      <c r="BN372" s="179"/>
      <c r="BO372" s="180"/>
      <c r="BP372" s="178"/>
      <c r="BQ372" s="179"/>
      <c r="BR372" s="179"/>
      <c r="BS372" s="179"/>
      <c r="BT372" s="179"/>
      <c r="BU372" s="179"/>
      <c r="BV372" s="179" t="s">
        <v>79</v>
      </c>
      <c r="BW372" s="179" t="s">
        <v>79</v>
      </c>
      <c r="BX372" s="179" t="s">
        <v>79</v>
      </c>
      <c r="BY372" s="179" t="s">
        <v>79</v>
      </c>
      <c r="BZ372" s="179" t="s">
        <v>79</v>
      </c>
      <c r="CA372" s="179" t="s">
        <v>79</v>
      </c>
      <c r="CB372" s="179"/>
      <c r="CC372" s="179"/>
      <c r="CD372" s="179"/>
      <c r="CE372" s="179"/>
      <c r="CF372" s="179"/>
      <c r="CG372" s="180"/>
      <c r="CH372" s="178"/>
      <c r="CI372" s="253"/>
      <c r="CJ372" s="179"/>
      <c r="CK372" s="179"/>
      <c r="CL372" s="179"/>
      <c r="CM372" s="179"/>
      <c r="CN372" s="179"/>
      <c r="CO372" s="179"/>
      <c r="CP372" s="179"/>
      <c r="CQ372" s="179"/>
      <c r="CR372" s="179"/>
      <c r="CS372" s="179"/>
      <c r="CT372" s="179"/>
      <c r="CU372" s="179"/>
      <c r="CV372" s="179"/>
      <c r="CW372" s="180"/>
      <c r="CX372" s="254" t="s">
        <v>593</v>
      </c>
      <c r="CY372" s="255" t="s">
        <v>594</v>
      </c>
      <c r="CZ372" s="183">
        <v>3</v>
      </c>
      <c r="DA372" s="183">
        <v>6</v>
      </c>
      <c r="DB372" s="183"/>
      <c r="DC372" s="183" t="s">
        <v>82</v>
      </c>
      <c r="DD372" s="256" t="str">
        <f t="shared" si="21"/>
        <v>Jumat</v>
      </c>
      <c r="DE372" s="257">
        <f t="shared" si="22"/>
        <v>5</v>
      </c>
      <c r="DF372" s="258" t="s">
        <v>24</v>
      </c>
      <c r="DG372" s="259">
        <f t="shared" si="23"/>
        <v>10</v>
      </c>
      <c r="DH372" s="190">
        <f t="shared" ref="DH372:DI373" si="25">SUM(CZ372)</f>
        <v>3</v>
      </c>
      <c r="DI372" s="190">
        <f t="shared" si="25"/>
        <v>6</v>
      </c>
      <c r="DJ372" s="192" t="str">
        <f t="shared" si="24"/>
        <v>D4 Pembangkit</v>
      </c>
    </row>
    <row r="373" spans="1:114" ht="15" thickBot="1">
      <c r="A373" s="1"/>
      <c r="B373" s="252" t="s">
        <v>595</v>
      </c>
      <c r="C373" s="177" t="s">
        <v>96</v>
      </c>
      <c r="D373" s="178"/>
      <c r="E373" s="179"/>
      <c r="F373" s="179"/>
      <c r="G373" s="179"/>
      <c r="H373" s="179"/>
      <c r="I373" s="179"/>
      <c r="J373" s="179"/>
      <c r="K373" s="179"/>
      <c r="L373" s="179"/>
      <c r="M373" s="179"/>
      <c r="N373" s="179"/>
      <c r="O373" s="179"/>
      <c r="P373" s="179"/>
      <c r="Q373" s="179"/>
      <c r="R373" s="179"/>
      <c r="S373" s="180"/>
      <c r="T373" s="178"/>
      <c r="U373" s="179"/>
      <c r="V373" s="179"/>
      <c r="W373" s="179"/>
      <c r="X373" s="179"/>
      <c r="Y373" s="179"/>
      <c r="Z373" s="179"/>
      <c r="AA373" s="179"/>
      <c r="AB373" s="179"/>
      <c r="AC373" s="179"/>
      <c r="AD373" s="179"/>
      <c r="AE373" s="179"/>
      <c r="AF373" s="179"/>
      <c r="AG373" s="179"/>
      <c r="AH373" s="179"/>
      <c r="AI373" s="180"/>
      <c r="AJ373" s="178"/>
      <c r="AK373" s="179"/>
      <c r="AL373" s="179"/>
      <c r="AM373" s="179"/>
      <c r="AN373" s="179"/>
      <c r="AO373" s="179"/>
      <c r="AP373" s="179"/>
      <c r="AQ373" s="179"/>
      <c r="AR373" s="179"/>
      <c r="AS373" s="179"/>
      <c r="AT373" s="179"/>
      <c r="AU373" s="179"/>
      <c r="AV373" s="179"/>
      <c r="AW373" s="179"/>
      <c r="AX373" s="179"/>
      <c r="AY373" s="180"/>
      <c r="AZ373" s="178"/>
      <c r="BA373" s="179"/>
      <c r="BB373" s="179"/>
      <c r="BC373" s="179"/>
      <c r="BD373" s="179"/>
      <c r="BE373" s="179"/>
      <c r="BF373" s="179"/>
      <c r="BG373" s="179"/>
      <c r="BH373" s="179"/>
      <c r="BI373" s="179"/>
      <c r="BJ373" s="179"/>
      <c r="BK373" s="179"/>
      <c r="BL373" s="179"/>
      <c r="BM373" s="179"/>
      <c r="BN373" s="179"/>
      <c r="BO373" s="180"/>
      <c r="BP373" s="178"/>
      <c r="BQ373" s="179"/>
      <c r="BR373" s="179"/>
      <c r="BS373" s="179"/>
      <c r="BT373" s="179"/>
      <c r="BU373" s="179"/>
      <c r="BV373" s="179"/>
      <c r="BW373" s="179"/>
      <c r="BX373" s="179"/>
      <c r="BY373" s="179"/>
      <c r="BZ373" s="179"/>
      <c r="CA373" s="179"/>
      <c r="CB373" s="179"/>
      <c r="CC373" s="179"/>
      <c r="CD373" s="179"/>
      <c r="CE373" s="179"/>
      <c r="CF373" s="179"/>
      <c r="CG373" s="180"/>
      <c r="CH373" s="178"/>
      <c r="CI373" s="253"/>
      <c r="CJ373" s="179"/>
      <c r="CK373" s="179"/>
      <c r="CL373" s="179"/>
      <c r="CM373" s="179"/>
      <c r="CN373" s="179"/>
      <c r="CO373" s="179"/>
      <c r="CP373" s="179"/>
      <c r="CQ373" s="179"/>
      <c r="CR373" s="179"/>
      <c r="CS373" s="179"/>
      <c r="CT373" s="179"/>
      <c r="CU373" s="179"/>
      <c r="CV373" s="179"/>
      <c r="CW373" s="180"/>
      <c r="CX373" s="254" t="s">
        <v>596</v>
      </c>
      <c r="CY373" s="255" t="s">
        <v>597</v>
      </c>
      <c r="CZ373" s="183">
        <v>4</v>
      </c>
      <c r="DA373" s="183">
        <v>24</v>
      </c>
      <c r="DB373" s="183"/>
      <c r="DC373" s="183" t="s">
        <v>598</v>
      </c>
      <c r="DD373" s="256" t="str">
        <f t="shared" si="21"/>
        <v xml:space="preserve"> </v>
      </c>
      <c r="DE373" s="257">
        <f t="shared" si="22"/>
        <v>0</v>
      </c>
      <c r="DF373" s="258" t="s">
        <v>24</v>
      </c>
      <c r="DG373" s="259">
        <f t="shared" si="23"/>
        <v>0</v>
      </c>
      <c r="DH373" s="260">
        <f t="shared" si="25"/>
        <v>4</v>
      </c>
      <c r="DI373" s="260">
        <f t="shared" si="25"/>
        <v>24</v>
      </c>
      <c r="DJ373" s="192" t="str">
        <f t="shared" si="24"/>
        <v>D4 Manufaktur</v>
      </c>
    </row>
    <row r="374" spans="1:114" ht="15" thickBot="1">
      <c r="A374" s="1"/>
      <c r="B374" s="261" t="s">
        <v>595</v>
      </c>
      <c r="C374" s="97" t="s">
        <v>599</v>
      </c>
      <c r="D374" s="98"/>
      <c r="E374" s="99"/>
      <c r="F374" s="99"/>
      <c r="G374" s="99"/>
      <c r="H374" s="99"/>
      <c r="I374" s="99"/>
      <c r="J374" s="99"/>
      <c r="K374" s="99"/>
      <c r="L374" s="99"/>
      <c r="M374" s="99"/>
      <c r="N374" s="99"/>
      <c r="O374" s="99"/>
      <c r="P374" s="99"/>
      <c r="Q374" s="99"/>
      <c r="R374" s="99"/>
      <c r="S374" s="100"/>
      <c r="T374" s="98"/>
      <c r="U374" s="99"/>
      <c r="V374" s="99"/>
      <c r="W374" s="99"/>
      <c r="X374" s="99"/>
      <c r="Y374" s="99"/>
      <c r="Z374" s="99"/>
      <c r="AA374" s="99"/>
      <c r="AB374" s="99"/>
      <c r="AC374" s="99"/>
      <c r="AD374" s="99"/>
      <c r="AE374" s="99"/>
      <c r="AF374" s="99"/>
      <c r="AG374" s="99"/>
      <c r="AH374" s="99"/>
      <c r="AI374" s="100"/>
      <c r="AJ374" s="98"/>
      <c r="AK374" s="99"/>
      <c r="AL374" s="99"/>
      <c r="AM374" s="99"/>
      <c r="AN374" s="99"/>
      <c r="AO374" s="99"/>
      <c r="AP374" s="99"/>
      <c r="AQ374" s="99"/>
      <c r="AR374" s="99"/>
      <c r="AS374" s="99"/>
      <c r="AT374" s="99"/>
      <c r="AU374" s="99"/>
      <c r="AV374" s="99"/>
      <c r="AW374" s="99"/>
      <c r="AX374" s="99"/>
      <c r="AY374" s="100"/>
      <c r="AZ374" s="98"/>
      <c r="BA374" s="99"/>
      <c r="BB374" s="99"/>
      <c r="BC374" s="99"/>
      <c r="BD374" s="99"/>
      <c r="BE374" s="99"/>
      <c r="BF374" s="99"/>
      <c r="BG374" s="99"/>
      <c r="BH374" s="99"/>
      <c r="BI374" s="99"/>
      <c r="BJ374" s="99"/>
      <c r="BK374" s="99"/>
      <c r="BL374" s="99"/>
      <c r="BM374" s="99"/>
      <c r="BN374" s="99"/>
      <c r="BO374" s="100"/>
      <c r="BP374" s="98"/>
      <c r="BQ374" s="99"/>
      <c r="BR374" s="99"/>
      <c r="BS374" s="99"/>
      <c r="BT374" s="99"/>
      <c r="BU374" s="99"/>
      <c r="BV374" s="99"/>
      <c r="BW374" s="99"/>
      <c r="BX374" s="99"/>
      <c r="BY374" s="99"/>
      <c r="BZ374" s="99"/>
      <c r="CA374" s="99"/>
      <c r="CB374" s="99"/>
      <c r="CC374" s="99"/>
      <c r="CD374" s="99"/>
      <c r="CE374" s="99"/>
      <c r="CF374" s="99"/>
      <c r="CG374" s="100"/>
      <c r="CH374" s="98"/>
      <c r="CI374" s="262"/>
      <c r="CJ374" s="99"/>
      <c r="CK374" s="99"/>
      <c r="CL374" s="99"/>
      <c r="CM374" s="99"/>
      <c r="CN374" s="99"/>
      <c r="CO374" s="99"/>
      <c r="CP374" s="99"/>
      <c r="CQ374" s="99"/>
      <c r="CR374" s="99"/>
      <c r="CS374" s="99"/>
      <c r="CT374" s="99"/>
      <c r="CU374" s="99"/>
      <c r="CV374" s="99"/>
      <c r="CW374" s="100"/>
      <c r="CX374" s="263" t="s">
        <v>600</v>
      </c>
      <c r="CY374" s="264" t="s">
        <v>601</v>
      </c>
      <c r="CZ374" s="103">
        <v>3</v>
      </c>
      <c r="DA374" s="103"/>
      <c r="DB374" s="103"/>
      <c r="DC374" s="103" t="s">
        <v>602</v>
      </c>
      <c r="DD374" s="104" t="str">
        <f t="shared" si="21"/>
        <v xml:space="preserve"> </v>
      </c>
      <c r="DE374" s="265">
        <f t="shared" si="22"/>
        <v>0</v>
      </c>
      <c r="DF374" s="266" t="s">
        <v>24</v>
      </c>
      <c r="DG374" s="267">
        <f t="shared" si="23"/>
        <v>0</v>
      </c>
      <c r="DH374" s="222"/>
      <c r="DI374" s="222"/>
      <c r="DJ374" s="163" t="str">
        <f t="shared" si="24"/>
        <v>D3 Alat Berat</v>
      </c>
    </row>
    <row r="375" spans="1:114" ht="15" thickBot="1">
      <c r="A375" s="1"/>
      <c r="B375" s="252" t="s">
        <v>595</v>
      </c>
      <c r="C375" s="177" t="s">
        <v>603</v>
      </c>
      <c r="D375" s="178"/>
      <c r="E375" s="179"/>
      <c r="F375" s="179"/>
      <c r="G375" s="179"/>
      <c r="H375" s="179"/>
      <c r="I375" s="179"/>
      <c r="J375" s="179"/>
      <c r="K375" s="179"/>
      <c r="L375" s="179"/>
      <c r="M375" s="179"/>
      <c r="N375" s="179"/>
      <c r="O375" s="179"/>
      <c r="P375" s="179"/>
      <c r="Q375" s="179"/>
      <c r="R375" s="179"/>
      <c r="S375" s="180"/>
      <c r="T375" s="178"/>
      <c r="U375" s="179"/>
      <c r="V375" s="179"/>
      <c r="W375" s="179"/>
      <c r="X375" s="179"/>
      <c r="Y375" s="179"/>
      <c r="Z375" s="179"/>
      <c r="AA375" s="179"/>
      <c r="AB375" s="179"/>
      <c r="AC375" s="179"/>
      <c r="AD375" s="179"/>
      <c r="AE375" s="179"/>
      <c r="AF375" s="179"/>
      <c r="AG375" s="179"/>
      <c r="AH375" s="179"/>
      <c r="AI375" s="180"/>
      <c r="AJ375" s="178"/>
      <c r="AK375" s="179"/>
      <c r="AL375" s="179"/>
      <c r="AM375" s="179"/>
      <c r="AN375" s="179"/>
      <c r="AO375" s="179"/>
      <c r="AP375" s="179"/>
      <c r="AQ375" s="179"/>
      <c r="AR375" s="179"/>
      <c r="AS375" s="179"/>
      <c r="AT375" s="179"/>
      <c r="AU375" s="179"/>
      <c r="AV375" s="179"/>
      <c r="AW375" s="179"/>
      <c r="AX375" s="179"/>
      <c r="AY375" s="180"/>
      <c r="AZ375" s="178"/>
      <c r="BA375" s="179"/>
      <c r="BB375" s="179"/>
      <c r="BC375" s="179"/>
      <c r="BD375" s="179"/>
      <c r="BE375" s="179"/>
      <c r="BF375" s="179"/>
      <c r="BG375" s="179"/>
      <c r="BH375" s="179"/>
      <c r="BI375" s="179"/>
      <c r="BJ375" s="179"/>
      <c r="BK375" s="179"/>
      <c r="BL375" s="179"/>
      <c r="BM375" s="179"/>
      <c r="BN375" s="179"/>
      <c r="BO375" s="180"/>
      <c r="BP375" s="178"/>
      <c r="BQ375" s="179"/>
      <c r="BR375" s="179"/>
      <c r="BS375" s="179"/>
      <c r="BT375" s="179"/>
      <c r="BU375" s="179"/>
      <c r="BV375" s="179"/>
      <c r="BW375" s="179"/>
      <c r="BX375" s="179"/>
      <c r="BY375" s="179"/>
      <c r="BZ375" s="179"/>
      <c r="CA375" s="179"/>
      <c r="CB375" s="179"/>
      <c r="CC375" s="179"/>
      <c r="CD375" s="179"/>
      <c r="CE375" s="179"/>
      <c r="CF375" s="179"/>
      <c r="CG375" s="180"/>
      <c r="CH375" s="178"/>
      <c r="CI375" s="253"/>
      <c r="CJ375" s="179"/>
      <c r="CK375" s="179"/>
      <c r="CL375" s="179"/>
      <c r="CM375" s="179"/>
      <c r="CN375" s="179"/>
      <c r="CO375" s="179"/>
      <c r="CP375" s="179"/>
      <c r="CQ375" s="179"/>
      <c r="CR375" s="179"/>
      <c r="CS375" s="179"/>
      <c r="CT375" s="179"/>
      <c r="CU375" s="179"/>
      <c r="CV375" s="179"/>
      <c r="CW375" s="180"/>
      <c r="CX375" s="254" t="s">
        <v>604</v>
      </c>
      <c r="CY375" s="255" t="s">
        <v>601</v>
      </c>
      <c r="CZ375" s="183">
        <v>3</v>
      </c>
      <c r="DA375" s="183"/>
      <c r="DB375" s="183"/>
      <c r="DC375" s="183" t="s">
        <v>602</v>
      </c>
      <c r="DD375" s="256" t="str">
        <f t="shared" si="21"/>
        <v xml:space="preserve"> </v>
      </c>
      <c r="DE375" s="257">
        <f t="shared" si="22"/>
        <v>0</v>
      </c>
      <c r="DF375" s="258" t="s">
        <v>24</v>
      </c>
      <c r="DG375" s="259">
        <f t="shared" si="23"/>
        <v>0</v>
      </c>
      <c r="DH375" s="260"/>
      <c r="DI375" s="190"/>
      <c r="DJ375" s="192" t="str">
        <f t="shared" si="24"/>
        <v>D3 Alat Berat</v>
      </c>
    </row>
    <row r="376" spans="1:114" ht="15" thickBot="1">
      <c r="A376" s="1"/>
      <c r="B376" s="252"/>
      <c r="C376" s="177"/>
      <c r="D376" s="178"/>
      <c r="E376" s="179"/>
      <c r="F376" s="179"/>
      <c r="G376" s="179"/>
      <c r="H376" s="179"/>
      <c r="I376" s="179"/>
      <c r="J376" s="179"/>
      <c r="K376" s="179"/>
      <c r="L376" s="179"/>
      <c r="M376" s="179"/>
      <c r="N376" s="179"/>
      <c r="O376" s="179"/>
      <c r="P376" s="179"/>
      <c r="Q376" s="179"/>
      <c r="R376" s="179"/>
      <c r="S376" s="180"/>
      <c r="T376" s="178"/>
      <c r="U376" s="179"/>
      <c r="V376" s="179"/>
      <c r="W376" s="179"/>
      <c r="X376" s="179"/>
      <c r="Y376" s="179"/>
      <c r="Z376" s="179"/>
      <c r="AA376" s="179"/>
      <c r="AB376" s="179"/>
      <c r="AC376" s="179"/>
      <c r="AD376" s="179"/>
      <c r="AE376" s="179"/>
      <c r="AF376" s="179"/>
      <c r="AG376" s="179"/>
      <c r="AH376" s="179"/>
      <c r="AI376" s="180"/>
      <c r="AJ376" s="178"/>
      <c r="AK376" s="179"/>
      <c r="AL376" s="179"/>
      <c r="AM376" s="179"/>
      <c r="AN376" s="179"/>
      <c r="AO376" s="179"/>
      <c r="AP376" s="179"/>
      <c r="AQ376" s="179"/>
      <c r="AR376" s="179"/>
      <c r="AS376" s="179"/>
      <c r="AT376" s="179"/>
      <c r="AU376" s="179"/>
      <c r="AV376" s="179"/>
      <c r="AW376" s="179"/>
      <c r="AX376" s="179"/>
      <c r="AY376" s="180"/>
      <c r="AZ376" s="178"/>
      <c r="BA376" s="179"/>
      <c r="BB376" s="179"/>
      <c r="BC376" s="179"/>
      <c r="BD376" s="179"/>
      <c r="BE376" s="179"/>
      <c r="BF376" s="179"/>
      <c r="BG376" s="179"/>
      <c r="BH376" s="179"/>
      <c r="BI376" s="179"/>
      <c r="BJ376" s="179"/>
      <c r="BK376" s="179"/>
      <c r="BL376" s="179"/>
      <c r="BM376" s="179"/>
      <c r="BN376" s="179"/>
      <c r="BO376" s="180"/>
      <c r="BP376" s="178"/>
      <c r="BQ376" s="179"/>
      <c r="BR376" s="179"/>
      <c r="BS376" s="179"/>
      <c r="BT376" s="179"/>
      <c r="BU376" s="179"/>
      <c r="BV376" s="179"/>
      <c r="BW376" s="179"/>
      <c r="BX376" s="179"/>
      <c r="BY376" s="179"/>
      <c r="BZ376" s="179"/>
      <c r="CA376" s="179"/>
      <c r="CB376" s="179"/>
      <c r="CC376" s="179"/>
      <c r="CD376" s="179"/>
      <c r="CE376" s="179"/>
      <c r="CF376" s="179"/>
      <c r="CG376" s="180"/>
      <c r="CH376" s="178"/>
      <c r="CI376" s="253"/>
      <c r="CJ376" s="179"/>
      <c r="CK376" s="179"/>
      <c r="CL376" s="179"/>
      <c r="CM376" s="179"/>
      <c r="CN376" s="179"/>
      <c r="CO376" s="179"/>
      <c r="CP376" s="179"/>
      <c r="CQ376" s="179"/>
      <c r="CR376" s="179"/>
      <c r="CS376" s="179"/>
      <c r="CT376" s="179"/>
      <c r="CU376" s="179"/>
      <c r="CV376" s="179"/>
      <c r="CW376" s="180"/>
      <c r="CX376" s="254"/>
      <c r="CY376" s="182"/>
      <c r="CZ376" s="183"/>
      <c r="DA376" s="183"/>
      <c r="DB376" s="183"/>
      <c r="DC376" s="183"/>
      <c r="DD376" s="256" t="str">
        <f t="shared" si="21"/>
        <v xml:space="preserve"> </v>
      </c>
      <c r="DE376" s="257">
        <f t="shared" si="22"/>
        <v>0</v>
      </c>
      <c r="DF376" s="258" t="s">
        <v>24</v>
      </c>
      <c r="DG376" s="189">
        <f t="shared" si="23"/>
        <v>0</v>
      </c>
      <c r="DH376" s="260"/>
      <c r="DI376" s="260"/>
      <c r="DJ376" s="192" t="str">
        <f t="shared" si="24"/>
        <v xml:space="preserve"> </v>
      </c>
    </row>
    <row r="377" spans="1:11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</row>
    <row r="378" spans="1:11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268" t="s">
        <v>605</v>
      </c>
      <c r="DI378" s="1"/>
      <c r="DJ378" s="1"/>
    </row>
    <row r="379" spans="1:11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268" t="s">
        <v>606</v>
      </c>
      <c r="DI379" s="1"/>
      <c r="DJ379" s="1"/>
    </row>
    <row r="380" spans="1:11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268"/>
      <c r="DI380" s="1"/>
      <c r="DJ380" s="1"/>
    </row>
    <row r="381" spans="1:11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268" t="s">
        <v>607</v>
      </c>
      <c r="DI381" s="1"/>
      <c r="DJ381" s="1"/>
    </row>
    <row r="382" spans="1:11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268" t="s">
        <v>608</v>
      </c>
      <c r="DI382" s="1"/>
      <c r="DJ382" s="1"/>
    </row>
    <row r="383" spans="1:11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</row>
    <row r="384" spans="1:11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</row>
    <row r="385" spans="1:11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</row>
    <row r="386" spans="1:11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</row>
    <row r="387" spans="1:11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</row>
    <row r="388" spans="1:11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</row>
    <row r="389" spans="1:11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</row>
    <row r="390" spans="1:11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</row>
    <row r="391" spans="1:11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</row>
    <row r="392" spans="1:11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</row>
    <row r="393" spans="1:11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</row>
    <row r="394" spans="1:11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</row>
    <row r="395" spans="1:11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</row>
    <row r="396" spans="1:11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</row>
    <row r="397" spans="1:11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</row>
    <row r="398" spans="1:11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</row>
    <row r="399" spans="1:11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</row>
    <row r="400" spans="1:11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</row>
    <row r="401" spans="1:11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</row>
    <row r="402" spans="1:11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</row>
    <row r="403" spans="1:11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</row>
    <row r="404" spans="1:11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</row>
    <row r="405" spans="1:11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</row>
    <row r="406" spans="1:11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</row>
    <row r="407" spans="1:11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</row>
  </sheetData>
  <mergeCells count="9">
    <mergeCell ref="DE2:DG2"/>
    <mergeCell ref="D1:CW1"/>
    <mergeCell ref="CZ1:DB1"/>
    <mergeCell ref="D2:S2"/>
    <mergeCell ref="T2:AI2"/>
    <mergeCell ref="AJ2:AY2"/>
    <mergeCell ref="AZ2:BO2"/>
    <mergeCell ref="BP2:CG2"/>
    <mergeCell ref="CH2:CW2"/>
  </mergeCells>
  <conditionalFormatting sqref="D302:AY302 BJ302:CW302 D66:CW71 D64:AY64 L88:S88 BT88:BU88 CV88:CW88 D40:AY40 BD40:CW40 BH64:CW64 AR88:BQ88 D75:CW80 AB88:AI88 L83:AM83 L81:CW82 AR83:CW83 D303:CW305 D354:CW360 AJ371:AN371 D20:CW25 D41:CW49 D56:CW61 D27:AQ28 AR26:CW28 D84:CW85 D89:CW94 D8:CW13 D3:CW6 D237:CW245 D317:CW326 D331:CW345 D96:CW235 D247:CW300">
    <cfRule type="notContainsBlanks" dxfId="199" priority="100">
      <formula>LEN(TRIM(D3))&gt;0</formula>
    </cfRule>
  </conditionalFormatting>
  <conditionalFormatting sqref="D37:AY39 BF37:CW39">
    <cfRule type="notContainsBlanks" dxfId="197" priority="99">
      <formula>LEN(TRIM(D37))&gt;0</formula>
    </cfRule>
  </conditionalFormatting>
  <conditionalFormatting sqref="D301:CW301">
    <cfRule type="notContainsBlanks" dxfId="195" priority="98">
      <formula>LEN(TRIM(D301))&gt;0</formula>
    </cfRule>
  </conditionalFormatting>
  <conditionalFormatting sqref="D307:CW308">
    <cfRule type="notContainsBlanks" dxfId="193" priority="97">
      <formula>LEN(TRIM(D307))&gt;0</formula>
    </cfRule>
  </conditionalFormatting>
  <conditionalFormatting sqref="D306:CW306">
    <cfRule type="notContainsBlanks" dxfId="191" priority="96">
      <formula>LEN(TRIM(D306))&gt;0</formula>
    </cfRule>
  </conditionalFormatting>
  <conditionalFormatting sqref="D309:BO309">
    <cfRule type="notContainsBlanks" dxfId="189" priority="95">
      <formula>LEN(TRIM(D309))&gt;0</formula>
    </cfRule>
  </conditionalFormatting>
  <conditionalFormatting sqref="D310:CW312 D315:AI315 AN315:CW316 D316:G316 L316:AI316">
    <cfRule type="notContainsBlanks" dxfId="187" priority="94">
      <formula>LEN(TRIM(D310))&gt;0</formula>
    </cfRule>
  </conditionalFormatting>
  <conditionalFormatting sqref="D313:S314 X313:CW314">
    <cfRule type="notContainsBlanks" dxfId="185" priority="93">
      <formula>LEN(TRIM(D313))&gt;0</formula>
    </cfRule>
  </conditionalFormatting>
  <conditionalFormatting sqref="D330:CW330 D328:CW328">
    <cfRule type="notContainsBlanks" dxfId="183" priority="92">
      <formula>LEN(TRIM(D328))&gt;0</formula>
    </cfRule>
  </conditionalFormatting>
  <conditionalFormatting sqref="H329:S329 CV329:CW329 Z329:BU329">
    <cfRule type="notContainsBlanks" dxfId="181" priority="91">
      <formula>LEN(TRIM(H329))&gt;0</formula>
    </cfRule>
  </conditionalFormatting>
  <conditionalFormatting sqref="D52:CW55 D51:BC51 BH51:CW51">
    <cfRule type="notContainsBlanks" dxfId="179" priority="90">
      <formula>LEN(TRIM(D51))&gt;0</formula>
    </cfRule>
  </conditionalFormatting>
  <conditionalFormatting sqref="D50:BC50 BH50:CW50">
    <cfRule type="notContainsBlanks" dxfId="177" priority="89">
      <formula>LEN(TRIM(D50))&gt;0</formula>
    </cfRule>
  </conditionalFormatting>
  <conditionalFormatting sqref="AZ37:BE38 BD39:BE39">
    <cfRule type="notContainsBlanks" dxfId="175" priority="88">
      <formula>LEN(TRIM(AZ37))&gt;0</formula>
    </cfRule>
  </conditionalFormatting>
  <conditionalFormatting sqref="AZ302:BI302">
    <cfRule type="notContainsBlanks" dxfId="173" priority="87">
      <formula>LEN(TRIM(AZ302))&gt;0</formula>
    </cfRule>
  </conditionalFormatting>
  <conditionalFormatting sqref="T313:W314">
    <cfRule type="notContainsBlanks" dxfId="171" priority="86">
      <formula>LEN(TRIM(T313))&gt;0</formula>
    </cfRule>
  </conditionalFormatting>
  <conditionalFormatting sqref="BV329:CU329">
    <cfRule type="notContainsBlanks" dxfId="169" priority="85">
      <formula>LEN(TRIM(BV329))&gt;0</formula>
    </cfRule>
  </conditionalFormatting>
  <conditionalFormatting sqref="D329:G329">
    <cfRule type="notContainsBlanks" dxfId="167" priority="84">
      <formula>LEN(TRIM(D329))&gt;0</formula>
    </cfRule>
  </conditionalFormatting>
  <conditionalFormatting sqref="L86:S86 BT86:BU86 CV86:CW86 AR86:BQ86 AB86:AI86">
    <cfRule type="notContainsBlanks" dxfId="165" priority="83">
      <formula>LEN(TRIM(L86))&gt;0</formula>
    </cfRule>
  </conditionalFormatting>
  <conditionalFormatting sqref="D65:CW65">
    <cfRule type="notContainsBlanks" dxfId="163" priority="82">
      <formula>LEN(TRIM(D65))&gt;0</formula>
    </cfRule>
  </conditionalFormatting>
  <conditionalFormatting sqref="D74:AI74 AR74:CW74">
    <cfRule type="notContainsBlanks" dxfId="161" priority="81">
      <formula>LEN(TRIM(D74))&gt;0</formula>
    </cfRule>
  </conditionalFormatting>
  <conditionalFormatting sqref="D62:CW63">
    <cfRule type="notContainsBlanks" dxfId="159" priority="80">
      <formula>LEN(TRIM(D62))&gt;0</formula>
    </cfRule>
  </conditionalFormatting>
  <conditionalFormatting sqref="D72:CW73">
    <cfRule type="notContainsBlanks" dxfId="157" priority="79">
      <formula>LEN(TRIM(D72))&gt;0</formula>
    </cfRule>
  </conditionalFormatting>
  <conditionalFormatting sqref="BR88:BS88">
    <cfRule type="notContainsBlanks" dxfId="155" priority="78">
      <formula>LEN(TRIM(BR88))&gt;0</formula>
    </cfRule>
  </conditionalFormatting>
  <conditionalFormatting sqref="BR86:BS86">
    <cfRule type="notContainsBlanks" dxfId="153" priority="77">
      <formula>LEN(TRIM(BR86))&gt;0</formula>
    </cfRule>
  </conditionalFormatting>
  <conditionalFormatting sqref="BV88:CU88">
    <cfRule type="notContainsBlanks" dxfId="151" priority="76">
      <formula>LEN(TRIM(BV88))&gt;0</formula>
    </cfRule>
  </conditionalFormatting>
  <conditionalFormatting sqref="BV86:CU86">
    <cfRule type="notContainsBlanks" dxfId="149" priority="75">
      <formula>LEN(TRIM(BV86))&gt;0</formula>
    </cfRule>
  </conditionalFormatting>
  <conditionalFormatting sqref="AZ39:BC40">
    <cfRule type="notContainsBlanks" dxfId="147" priority="74">
      <formula>LEN(TRIM(AZ39))&gt;0</formula>
    </cfRule>
  </conditionalFormatting>
  <conditionalFormatting sqref="BD50:BG51">
    <cfRule type="notContainsBlanks" dxfId="145" priority="73">
      <formula>LEN(TRIM(BD50))&gt;0</formula>
    </cfRule>
  </conditionalFormatting>
  <conditionalFormatting sqref="AZ64:BG64">
    <cfRule type="notContainsBlanks" dxfId="143" priority="72">
      <formula>LEN(TRIM(AZ64))&gt;0</formula>
    </cfRule>
  </conditionalFormatting>
  <conditionalFormatting sqref="AJ74:AQ74">
    <cfRule type="notContainsBlanks" dxfId="141" priority="71">
      <formula>LEN(TRIM(AJ74))&gt;0</formula>
    </cfRule>
  </conditionalFormatting>
  <conditionalFormatting sqref="BP309:CW309">
    <cfRule type="notContainsBlanks" dxfId="139" priority="70">
      <formula>LEN(TRIM(BP309))&gt;0</formula>
    </cfRule>
  </conditionalFormatting>
  <conditionalFormatting sqref="AJ88:AK88">
    <cfRule type="notContainsBlanks" dxfId="137" priority="69">
      <formula>LEN(TRIM(AJ88))&gt;0</formula>
    </cfRule>
  </conditionalFormatting>
  <conditionalFormatting sqref="AJ86:AK86">
    <cfRule type="notContainsBlanks" dxfId="135" priority="68">
      <formula>LEN(TRIM(AJ86))&gt;0</formula>
    </cfRule>
  </conditionalFormatting>
  <conditionalFormatting sqref="AL88:AM88">
    <cfRule type="notContainsBlanks" dxfId="133" priority="67">
      <formula>LEN(TRIM(AL88))&gt;0</formula>
    </cfRule>
  </conditionalFormatting>
  <conditionalFormatting sqref="AL86:AM86">
    <cfRule type="notContainsBlanks" dxfId="131" priority="66">
      <formula>LEN(TRIM(AL86))&gt;0</formula>
    </cfRule>
  </conditionalFormatting>
  <conditionalFormatting sqref="AN88:AQ88">
    <cfRule type="notContainsBlanks" dxfId="129" priority="65">
      <formula>LEN(TRIM(AN88))&gt;0</formula>
    </cfRule>
  </conditionalFormatting>
  <conditionalFormatting sqref="AN86:AQ86">
    <cfRule type="notContainsBlanks" dxfId="127" priority="64">
      <formula>LEN(TRIM(AN86))&gt;0</formula>
    </cfRule>
  </conditionalFormatting>
  <conditionalFormatting sqref="D88:E88">
    <cfRule type="notContainsBlanks" dxfId="125" priority="63">
      <formula>LEN(TRIM(D88))&gt;0</formula>
    </cfRule>
  </conditionalFormatting>
  <conditionalFormatting sqref="D86:E86">
    <cfRule type="notContainsBlanks" dxfId="123" priority="62">
      <formula>LEN(TRIM(D86))&gt;0</formula>
    </cfRule>
  </conditionalFormatting>
  <conditionalFormatting sqref="F88:G88">
    <cfRule type="notContainsBlanks" dxfId="121" priority="61">
      <formula>LEN(TRIM(F88))&gt;0</formula>
    </cfRule>
  </conditionalFormatting>
  <conditionalFormatting sqref="F86:G86">
    <cfRule type="notContainsBlanks" dxfId="119" priority="60">
      <formula>LEN(TRIM(F86))&gt;0</formula>
    </cfRule>
  </conditionalFormatting>
  <conditionalFormatting sqref="H88:K88">
    <cfRule type="notContainsBlanks" dxfId="117" priority="59">
      <formula>LEN(TRIM(H88))&gt;0</formula>
    </cfRule>
  </conditionalFormatting>
  <conditionalFormatting sqref="H86:K86">
    <cfRule type="notContainsBlanks" dxfId="115" priority="58">
      <formula>LEN(TRIM(H86))&gt;0</formula>
    </cfRule>
  </conditionalFormatting>
  <conditionalFormatting sqref="T88:U88">
    <cfRule type="notContainsBlanks" dxfId="113" priority="57">
      <formula>LEN(TRIM(T88))&gt;0</formula>
    </cfRule>
  </conditionalFormatting>
  <conditionalFormatting sqref="V88:W88">
    <cfRule type="notContainsBlanks" dxfId="111" priority="56">
      <formula>LEN(TRIM(V88))&gt;0</formula>
    </cfRule>
  </conditionalFormatting>
  <conditionalFormatting sqref="X88:AA88">
    <cfRule type="notContainsBlanks" dxfId="109" priority="55">
      <formula>LEN(TRIM(X88))&gt;0</formula>
    </cfRule>
  </conditionalFormatting>
  <conditionalFormatting sqref="X86:AA86">
    <cfRule type="notContainsBlanks" dxfId="107" priority="54">
      <formula>LEN(TRIM(X86))&gt;0</formula>
    </cfRule>
  </conditionalFormatting>
  <conditionalFormatting sqref="D81:K83">
    <cfRule type="notContainsBlanks" dxfId="105" priority="53">
      <formula>LEN(TRIM(D81))&gt;0</formula>
    </cfRule>
  </conditionalFormatting>
  <conditionalFormatting sqref="AN83:AQ83">
    <cfRule type="notContainsBlanks" dxfId="103" priority="52">
      <formula>LEN(TRIM(AN83))&gt;0</formula>
    </cfRule>
  </conditionalFormatting>
  <conditionalFormatting sqref="T86:W86">
    <cfRule type="notContainsBlanks" dxfId="101" priority="51">
      <formula>LEN(TRIM(T86))&gt;0</formula>
    </cfRule>
  </conditionalFormatting>
  <conditionalFormatting sqref="D327:AI327 AP327:AY327 BJ327:CW327">
    <cfRule type="notContainsBlanks" dxfId="99" priority="50">
      <formula>LEN(TRIM(D327))&gt;0</formula>
    </cfRule>
  </conditionalFormatting>
  <conditionalFormatting sqref="AJ327:AO327">
    <cfRule type="notContainsBlanks" dxfId="97" priority="49">
      <formula>LEN(TRIM(AJ327))&gt;0</formula>
    </cfRule>
  </conditionalFormatting>
  <conditionalFormatting sqref="BD327:BI327">
    <cfRule type="notContainsBlanks" dxfId="95" priority="48">
      <formula>LEN(TRIM(BD327))&gt;0</formula>
    </cfRule>
  </conditionalFormatting>
  <conditionalFormatting sqref="AZ327:BC327">
    <cfRule type="notContainsBlanks" dxfId="93" priority="47">
      <formula>LEN(TRIM(AZ327))&gt;0</formula>
    </cfRule>
  </conditionalFormatting>
  <conditionalFormatting sqref="T329:Y329">
    <cfRule type="notContainsBlanks" dxfId="91" priority="46">
      <formula>LEN(TRIM(T329))&gt;0</formula>
    </cfRule>
  </conditionalFormatting>
  <conditionalFormatting sqref="AJ315:AM316">
    <cfRule type="notContainsBlanks" dxfId="89" priority="45">
      <formula>LEN(TRIM(AJ315))&gt;0</formula>
    </cfRule>
  </conditionalFormatting>
  <conditionalFormatting sqref="D363:CW367">
    <cfRule type="notContainsBlanks" dxfId="87" priority="44">
      <formula>LEN(TRIM(D363))&gt;0</formula>
    </cfRule>
  </conditionalFormatting>
  <conditionalFormatting sqref="H316:K316">
    <cfRule type="notContainsBlanks" dxfId="85" priority="43">
      <formula>LEN(TRIM(H316))&gt;0</formula>
    </cfRule>
  </conditionalFormatting>
  <conditionalFormatting sqref="D351:AY351 BJ351:CW351 AD353:CW353 D353:W353 D346:CW349">
    <cfRule type="notContainsBlanks" dxfId="83" priority="42">
      <formula>LEN(TRIM(D346))&gt;0</formula>
    </cfRule>
  </conditionalFormatting>
  <conditionalFormatting sqref="D350:CW350">
    <cfRule type="notContainsBlanks" dxfId="81" priority="41">
      <formula>LEN(TRIM(D350))&gt;0</formula>
    </cfRule>
  </conditionalFormatting>
  <conditionalFormatting sqref="AZ351:BI351">
    <cfRule type="notContainsBlanks" dxfId="79" priority="40">
      <formula>LEN(TRIM(AZ351))&gt;0</formula>
    </cfRule>
  </conditionalFormatting>
  <conditionalFormatting sqref="X353:AC353">
    <cfRule type="notContainsBlanks" dxfId="77" priority="39">
      <formula>LEN(TRIM(X353))&gt;0</formula>
    </cfRule>
  </conditionalFormatting>
  <conditionalFormatting sqref="D352:AY352 BJ352:CW352">
    <cfRule type="notContainsBlanks" dxfId="75" priority="38">
      <formula>LEN(TRIM(D352))&gt;0</formula>
    </cfRule>
  </conditionalFormatting>
  <conditionalFormatting sqref="AZ352:BI352">
    <cfRule type="notContainsBlanks" dxfId="73" priority="37">
      <formula>LEN(TRIM(AZ352))&gt;0</formula>
    </cfRule>
  </conditionalFormatting>
  <conditionalFormatting sqref="D362:CW362">
    <cfRule type="notContainsBlanks" dxfId="71" priority="36">
      <formula>LEN(TRIM(D362))&gt;0</formula>
    </cfRule>
  </conditionalFormatting>
  <conditionalFormatting sqref="D361:CW361">
    <cfRule type="notContainsBlanks" dxfId="69" priority="35">
      <formula>LEN(TRIM(D361))&gt;0</formula>
    </cfRule>
  </conditionalFormatting>
  <conditionalFormatting sqref="D368:CW369">
    <cfRule type="notContainsBlanks" dxfId="67" priority="34">
      <formula>LEN(TRIM(D368))&gt;0</formula>
    </cfRule>
  </conditionalFormatting>
  <conditionalFormatting sqref="D34:CW34">
    <cfRule type="notContainsBlanks" dxfId="65" priority="33">
      <formula>LEN(TRIM(D34))&gt;0</formula>
    </cfRule>
  </conditionalFormatting>
  <conditionalFormatting sqref="D7:CW7">
    <cfRule type="notContainsBlanks" dxfId="63" priority="32">
      <formula>LEN(TRIM(D7))&gt;0</formula>
    </cfRule>
  </conditionalFormatting>
  <conditionalFormatting sqref="D19:CW19 D14:CW17">
    <cfRule type="notContainsBlanks" dxfId="61" priority="31">
      <formula>LEN(TRIM(D14))&gt;0</formula>
    </cfRule>
  </conditionalFormatting>
  <conditionalFormatting sqref="D18:CW18">
    <cfRule type="notContainsBlanks" dxfId="59" priority="30">
      <formula>LEN(TRIM(D18))&gt;0</formula>
    </cfRule>
  </conditionalFormatting>
  <conditionalFormatting sqref="D26:AI26">
    <cfRule type="notContainsBlanks" dxfId="57" priority="29">
      <formula>LEN(TRIM(D26))&gt;0</formula>
    </cfRule>
  </conditionalFormatting>
  <conditionalFormatting sqref="AN26:AQ26">
    <cfRule type="notContainsBlanks" dxfId="55" priority="28">
      <formula>LEN(TRIM(AN26))&gt;0</formula>
    </cfRule>
  </conditionalFormatting>
  <conditionalFormatting sqref="AJ26:AM26">
    <cfRule type="notContainsBlanks" dxfId="53" priority="27">
      <formula>LEN(TRIM(AJ26))&gt;0</formula>
    </cfRule>
  </conditionalFormatting>
  <conditionalFormatting sqref="D29:CW29 D32:CW33">
    <cfRule type="notContainsBlanks" dxfId="51" priority="26">
      <formula>LEN(TRIM(D29))&gt;0</formula>
    </cfRule>
  </conditionalFormatting>
  <conditionalFormatting sqref="D30:CW30">
    <cfRule type="notContainsBlanks" dxfId="49" priority="25">
      <formula>LEN(TRIM(D30))&gt;0</formula>
    </cfRule>
  </conditionalFormatting>
  <conditionalFormatting sqref="D31:CW31">
    <cfRule type="notContainsBlanks" dxfId="47" priority="24">
      <formula>LEN(TRIM(D31))&gt;0</formula>
    </cfRule>
  </conditionalFormatting>
  <conditionalFormatting sqref="H36:CW36 D35:CW35">
    <cfRule type="notContainsBlanks" dxfId="45" priority="23">
      <formula>LEN(TRIM(D35))&gt;0</formula>
    </cfRule>
  </conditionalFormatting>
  <conditionalFormatting sqref="D36:G36">
    <cfRule type="notContainsBlanks" dxfId="43" priority="22">
      <formula>LEN(TRIM(D36))&gt;0</formula>
    </cfRule>
  </conditionalFormatting>
  <conditionalFormatting sqref="T87:W87">
    <cfRule type="notContainsBlanks" dxfId="41" priority="21">
      <formula>LEN(TRIM(T87))&gt;0</formula>
    </cfRule>
  </conditionalFormatting>
  <conditionalFormatting sqref="D95:CW95">
    <cfRule type="notContainsBlanks" dxfId="39" priority="20">
      <formula>LEN(TRIM(D95))&gt;0</formula>
    </cfRule>
  </conditionalFormatting>
  <conditionalFormatting sqref="L87:S87 BT87:BU87 CV87:CW87 AR87:BQ87 AB87:AI87">
    <cfRule type="notContainsBlanks" dxfId="37" priority="19">
      <formula>LEN(TRIM(L87))&gt;0</formula>
    </cfRule>
  </conditionalFormatting>
  <conditionalFormatting sqref="BR87:BS87">
    <cfRule type="notContainsBlanks" dxfId="35" priority="18">
      <formula>LEN(TRIM(BR87))&gt;0</formula>
    </cfRule>
  </conditionalFormatting>
  <conditionalFormatting sqref="BV87:CU87">
    <cfRule type="notContainsBlanks" dxfId="33" priority="17">
      <formula>LEN(TRIM(BV87))&gt;0</formula>
    </cfRule>
  </conditionalFormatting>
  <conditionalFormatting sqref="AJ87:AK87">
    <cfRule type="notContainsBlanks" dxfId="31" priority="16">
      <formula>LEN(TRIM(AJ87))&gt;0</formula>
    </cfRule>
  </conditionalFormatting>
  <conditionalFormatting sqref="AL87:AM87">
    <cfRule type="notContainsBlanks" dxfId="29" priority="15">
      <formula>LEN(TRIM(AL87))&gt;0</formula>
    </cfRule>
  </conditionalFormatting>
  <conditionalFormatting sqref="AN87:AQ87">
    <cfRule type="notContainsBlanks" dxfId="27" priority="14">
      <formula>LEN(TRIM(AN87))&gt;0</formula>
    </cfRule>
  </conditionalFormatting>
  <conditionalFormatting sqref="D87:E87">
    <cfRule type="notContainsBlanks" dxfId="25" priority="13">
      <formula>LEN(TRIM(D87))&gt;0</formula>
    </cfRule>
  </conditionalFormatting>
  <conditionalFormatting sqref="F87:G87">
    <cfRule type="notContainsBlanks" dxfId="23" priority="12">
      <formula>LEN(TRIM(F87))&gt;0</formula>
    </cfRule>
  </conditionalFormatting>
  <conditionalFormatting sqref="H87:K87">
    <cfRule type="notContainsBlanks" dxfId="21" priority="11">
      <formula>LEN(TRIM(H87))&gt;0</formula>
    </cfRule>
  </conditionalFormatting>
  <conditionalFormatting sqref="X87:AA87">
    <cfRule type="notContainsBlanks" dxfId="19" priority="10">
      <formula>LEN(TRIM(X87))&gt;0</formula>
    </cfRule>
  </conditionalFormatting>
  <conditionalFormatting sqref="D236:CW236">
    <cfRule type="notContainsBlanks" dxfId="17" priority="9">
      <formula>LEN(TRIM(D236))&gt;0</formula>
    </cfRule>
  </conditionalFormatting>
  <conditionalFormatting sqref="D246:CW246">
    <cfRule type="notContainsBlanks" dxfId="15" priority="8">
      <formula>LEN(TRIM(D246))&gt;0</formula>
    </cfRule>
  </conditionalFormatting>
  <conditionalFormatting sqref="D373:AJ376 AP373:BD376 BJ373:CW376 AJ372 AP372 AK372:AO376 BD372 BJ372 BE372:BI376">
    <cfRule type="notContainsBlanks" dxfId="13" priority="7">
      <formula>LEN(TRIM(D372))&gt;0</formula>
    </cfRule>
  </conditionalFormatting>
  <conditionalFormatting sqref="BJ371:CX371 AN371:BD371 D371:AJ371">
    <cfRule type="notContainsBlanks" dxfId="11" priority="6">
      <formula>LEN(TRIM(D371))&gt;0</formula>
    </cfRule>
  </conditionalFormatting>
  <conditionalFormatting sqref="D370:T370 X370:CW370">
    <cfRule type="notContainsBlanks" dxfId="9" priority="5">
      <formula>LEN(TRIM(D370))&gt;0</formula>
    </cfRule>
  </conditionalFormatting>
  <conditionalFormatting sqref="D372:AJ372 AP372:AZ372 BJ372:CW372">
    <cfRule type="notContainsBlanks" dxfId="7" priority="4">
      <formula>LEN(TRIM(D372))&gt;0</formula>
    </cfRule>
  </conditionalFormatting>
  <conditionalFormatting sqref="BD371:BJ371">
    <cfRule type="notContainsBlanks" dxfId="5" priority="3">
      <formula>LEN(TRIM(BD371))&gt;0</formula>
    </cfRule>
  </conditionalFormatting>
  <conditionalFormatting sqref="T370:X370">
    <cfRule type="notContainsBlanks" dxfId="3" priority="2">
      <formula>LEN(TRIM(T370))&gt;0</formula>
    </cfRule>
  </conditionalFormatting>
  <conditionalFormatting sqref="AZ372:BD372">
    <cfRule type="notContainsBlanks" dxfId="1" priority="1">
      <formula>LEN(TRIM(AZ372))&gt;0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perpustakaan</dc:creator>
  <cp:lastModifiedBy>perpustakaan</cp:lastModifiedBy>
  <dcterms:created xsi:type="dcterms:W3CDTF">2018-08-03T04:09:13Z</dcterms:created>
  <dcterms:modified xsi:type="dcterms:W3CDTF">2018-08-03T04:09:52Z</dcterms:modified>
</cp:coreProperties>
</file>